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/>
  <mc:AlternateContent xmlns:mc="http://schemas.openxmlformats.org/markup-compatibility/2006">
    <mc:Choice Requires="x15">
      <x15ac:absPath xmlns:x15ac="http://schemas.microsoft.com/office/spreadsheetml/2010/11/ac" url="O:\Organisation\Bauten\PM\QMS\Führung PM\Prozesse\Prozessebene 3\10_offen\143_MWST Anpassung\bereit\"/>
    </mc:Choice>
  </mc:AlternateContent>
  <xr:revisionPtr revIDLastSave="0" documentId="13_ncr:201_{901F4068-B30A-425E-95EC-3FBCD37EAC95}" xr6:coauthVersionLast="47" xr6:coauthVersionMax="47" xr10:uidLastSave="{00000000-0000-0000-0000-000000000000}"/>
  <bookViews>
    <workbookView xWindow="28680" yWindow="-120" windowWidth="29040" windowHeight="15840" tabRatio="468" xr2:uid="{00000000-000D-0000-FFFF-FFFF00000000}"/>
  </bookViews>
  <sheets>
    <sheet name="Auswertung 1" sheetId="91" r:id="rId1"/>
  </sheets>
  <definedNames>
    <definedName name="_xlnm.Print_Area" localSheetId="0">'Auswertung 1'!$A$1:$Q$61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17" i="91" l="1"/>
  <c r="N17" i="91"/>
  <c r="K17" i="91"/>
  <c r="H17" i="91"/>
  <c r="P19" i="91" l="1"/>
  <c r="M19" i="91"/>
  <c r="J19" i="91"/>
  <c r="G19" i="91"/>
  <c r="Q29" i="91" l="1"/>
  <c r="Q30" i="91" s="1"/>
  <c r="Q32" i="91" s="1"/>
  <c r="N29" i="91"/>
  <c r="K29" i="91"/>
  <c r="K30" i="91" s="1"/>
  <c r="K32" i="91" s="1"/>
  <c r="H29" i="91"/>
  <c r="H30" i="91" s="1"/>
  <c r="E21" i="91"/>
  <c r="P20" i="91"/>
  <c r="M20" i="91"/>
  <c r="J20" i="91"/>
  <c r="G20" i="91"/>
  <c r="P18" i="91"/>
  <c r="M18" i="91"/>
  <c r="J18" i="91"/>
  <c r="G18" i="91"/>
  <c r="P17" i="91"/>
  <c r="M17" i="91"/>
  <c r="J17" i="91"/>
  <c r="G17" i="91"/>
  <c r="P16" i="91"/>
  <c r="M16" i="91"/>
  <c r="J16" i="91"/>
  <c r="G16" i="91"/>
  <c r="O8" i="91"/>
  <c r="L8" i="91"/>
  <c r="I8" i="91"/>
  <c r="M21" i="91" l="1"/>
  <c r="J21" i="91"/>
  <c r="N30" i="91"/>
  <c r="N32" i="91" s="1"/>
  <c r="N33" i="91" s="1"/>
  <c r="N34" i="91" s="1"/>
  <c r="N16" i="91" s="1"/>
  <c r="H32" i="91"/>
  <c r="G21" i="91"/>
  <c r="P21" i="91"/>
  <c r="K33" i="91"/>
  <c r="K34" i="91" s="1"/>
  <c r="Q33" i="91"/>
  <c r="Q34" i="91" s="1"/>
  <c r="Q44" i="91" l="1"/>
  <c r="Q16" i="91"/>
  <c r="K44" i="91"/>
  <c r="K16" i="91"/>
  <c r="N35" i="91"/>
  <c r="N36" i="91" s="1"/>
  <c r="N44" i="91"/>
  <c r="H33" i="91"/>
  <c r="H34" i="91" s="1"/>
  <c r="Q35" i="91"/>
  <c r="Q36" i="91" s="1"/>
  <c r="K35" i="91"/>
  <c r="K36" i="91" s="1"/>
  <c r="H44" i="91" l="1"/>
  <c r="H16" i="91"/>
  <c r="N38" i="91"/>
  <c r="H35" i="91"/>
  <c r="H36" i="91" s="1"/>
  <c r="Q38" i="91"/>
  <c r="K38" i="91"/>
</calcChain>
</file>

<file path=xl/sharedStrings.xml><?xml version="1.0" encoding="utf-8"?>
<sst xmlns="http://schemas.openxmlformats.org/spreadsheetml/2006/main" count="113" uniqueCount="61">
  <si>
    <t>CHF</t>
  </si>
  <si>
    <t>%</t>
  </si>
  <si>
    <t>N</t>
  </si>
  <si>
    <t>Total</t>
  </si>
  <si>
    <t>Rang</t>
  </si>
  <si>
    <t xml:space="preserve"> </t>
  </si>
  <si>
    <t>Z2</t>
  </si>
  <si>
    <t>Z3</t>
  </si>
  <si>
    <t>Z4</t>
  </si>
  <si>
    <t>TN10/…………………..JA/CC/AA/DD</t>
  </si>
  <si>
    <t>Définition du projet SAP:</t>
  </si>
  <si>
    <t>Montant actuel du DG:</t>
  </si>
  <si>
    <t>Entreprise</t>
  </si>
  <si>
    <t>Prix brut de l'offre</t>
  </si>
  <si>
    <t>Rabais</t>
  </si>
  <si>
    <t>Autres déductions</t>
  </si>
  <si>
    <t>Escompte</t>
  </si>
  <si>
    <t>TVA au taux de</t>
  </si>
  <si>
    <t>Prix net de l'offre, TVA comprise</t>
  </si>
  <si>
    <t>Différence en CHF</t>
  </si>
  <si>
    <t>Tél.</t>
  </si>
  <si>
    <t>C</t>
  </si>
  <si>
    <t>CxN</t>
  </si>
  <si>
    <t>Crédit JA / CHF</t>
  </si>
  <si>
    <t>Crédit CC / CHF</t>
  </si>
  <si>
    <t>Crédit AA / CHF</t>
  </si>
  <si>
    <t>Répartition du contrat</t>
  </si>
  <si>
    <t>Numéro du crédit:</t>
  </si>
  <si>
    <t xml:space="preserve">Adjud. part. / part du DG: </t>
  </si>
  <si>
    <t>Critères d'adjudication selon l'appel d'offres</t>
  </si>
  <si>
    <t>Justification si la part du DG est dépassée ou si la différence est supérieure à ± 10 %: …………………………………………………………….………...………………………………</t>
  </si>
  <si>
    <t>Notes    5 = très élevé     4 = élevé     3 = suffisant     2 = insuffisant     1 = très insuffisant     0 = ne peut pas être évalué</t>
  </si>
  <si>
    <t>Prix net de l'offre, hors escompte et hors TVA</t>
  </si>
  <si>
    <t>Montant à l'ouverture de l'offre, hors TVA</t>
  </si>
  <si>
    <t>Montant vérifié, hors TVA</t>
  </si>
  <si>
    <t>Prix net de l'offre, hors TVA</t>
  </si>
  <si>
    <t>Crédit JA: étude préliminaire (MP SIA 112, phases 11 à 22)</t>
  </si>
  <si>
    <t>Crédit CC: étude du projet (MP SIA 112, phases 31 à 41)</t>
  </si>
  <si>
    <t>Crédit AA: exécution, constructions propre à la Confédération (MP SIA 112, phases 51 à 53)</t>
  </si>
  <si>
    <t>Crédit DD: premier équipement / déménagements</t>
  </si>
  <si>
    <t>Crédit EE: exécution, ouvrage loué (remplace le crédit AA)</t>
  </si>
  <si>
    <t>CFC / catég. de travaux:</t>
  </si>
  <si>
    <t>Personne de contact</t>
  </si>
  <si>
    <t xml:space="preserve">Année: </t>
  </si>
  <si>
    <t>Proposition d'adjudication / justification:</t>
  </si>
  <si>
    <t>Prix en %</t>
  </si>
  <si>
    <t>Date, visa Chef de division:</t>
  </si>
  <si>
    <t>Date, visa Chef de secteur:</t>
  </si>
  <si>
    <t>Date, visa CP MO / Cons.spéc.:</t>
  </si>
  <si>
    <t>Date, visa Mandataire:</t>
  </si>
  <si>
    <t>Veuillez sélectionner</t>
  </si>
  <si>
    <r>
      <t xml:space="preserve">Procédure d'adjudication
marché initial
</t>
    </r>
    <r>
      <rPr>
        <b/>
        <sz val="8"/>
        <rFont val="Arial"/>
        <family val="2"/>
      </rPr>
      <t>(pour le controlling des achats)</t>
    </r>
  </si>
  <si>
    <t>Z1.2</t>
  </si>
  <si>
    <t>Z1.1</t>
  </si>
  <si>
    <t>frais net de construction (hors TVA)</t>
  </si>
  <si>
    <t>frais net de maintenance (hors TVA)</t>
  </si>
  <si>
    <t>Offre net de maintenance (hors TVA)</t>
  </si>
  <si>
    <t xml:space="preserve">Légende phases du projet                                                                                                                                                        </t>
  </si>
  <si>
    <r>
      <rPr>
        <b/>
        <sz val="10"/>
        <rFont val="Arial"/>
        <family val="2"/>
      </rPr>
      <t>Montant de l’attribution</t>
    </r>
    <r>
      <rPr>
        <sz val="10"/>
        <rFont val="Arial"/>
        <family val="2"/>
      </rPr>
      <t xml:space="preserve"> 
(construction et maintenance) hors TVA</t>
    </r>
  </si>
  <si>
    <t>Date:</t>
  </si>
  <si>
    <t>xx.xx.xxxx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</si>
</sst>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0.0"/>
    <numFmt numFmtId="165" formatCode="0.000"/>
  </numFmts>
  <fonts count="15" x14ac:knownFonts="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8"/>
      <color rgb="FF000000"/>
      <name val="Tahoma"/>
      <family val="2"/>
    </font>
    <font>
      <b/>
      <sz val="9"/>
      <name val="Arial"/>
      <family val="2"/>
    </font>
    <font>
      <b/>
      <sz val="14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CC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93">
    <xf numFmtId="0" fontId="0" fillId="0" borderId="0" xfId="0"/>
    <xf numFmtId="0" fontId="4" fillId="0" borderId="0" xfId="0" applyFont="1"/>
    <xf numFmtId="0" fontId="4" fillId="0" borderId="0" xfId="0" applyFont="1" applyBorder="1"/>
    <xf numFmtId="0" fontId="4" fillId="2" borderId="0" xfId="0" applyFont="1" applyFill="1" applyBorder="1"/>
    <xf numFmtId="0" fontId="4" fillId="2" borderId="0" xfId="0" applyFont="1" applyFill="1"/>
    <xf numFmtId="0" fontId="4" fillId="2" borderId="1" xfId="0" applyFont="1" applyFill="1" applyBorder="1"/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4" fontId="4" fillId="2" borderId="0" xfId="0" applyNumberFormat="1" applyFont="1" applyFill="1" applyBorder="1"/>
    <xf numFmtId="4" fontId="4" fillId="0" borderId="0" xfId="0" applyNumberFormat="1" applyFont="1"/>
    <xf numFmtId="49" fontId="3" fillId="0" borderId="2" xfId="0" applyNumberFormat="1" applyFont="1" applyFill="1" applyBorder="1" applyAlignment="1">
      <alignment vertical="center"/>
    </xf>
    <xf numFmtId="49" fontId="3" fillId="0" borderId="0" xfId="0" applyNumberFormat="1" applyFont="1" applyFill="1" applyBorder="1" applyAlignment="1">
      <alignment horizontal="left" vertical="center"/>
    </xf>
    <xf numFmtId="49" fontId="3" fillId="0" borderId="3" xfId="0" applyNumberFormat="1" applyFont="1" applyFill="1" applyBorder="1" applyAlignment="1">
      <alignment vertical="center"/>
    </xf>
    <xf numFmtId="49" fontId="3" fillId="0" borderId="4" xfId="0" applyNumberFormat="1" applyFont="1" applyFill="1" applyBorder="1" applyAlignment="1">
      <alignment vertical="center"/>
    </xf>
    <xf numFmtId="0" fontId="1" fillId="0" borderId="5" xfId="0" applyFont="1" applyBorder="1"/>
    <xf numFmtId="0" fontId="1" fillId="0" borderId="6" xfId="0" applyFont="1" applyBorder="1"/>
    <xf numFmtId="0" fontId="1" fillId="0" borderId="7" xfId="0" applyFont="1" applyBorder="1"/>
    <xf numFmtId="4" fontId="1" fillId="0" borderId="5" xfId="0" applyNumberFormat="1" applyFont="1" applyBorder="1"/>
    <xf numFmtId="4" fontId="1" fillId="0" borderId="7" xfId="0" applyNumberFormat="1" applyFont="1" applyBorder="1"/>
    <xf numFmtId="0" fontId="1" fillId="0" borderId="0" xfId="0" applyFont="1"/>
    <xf numFmtId="0" fontId="3" fillId="0" borderId="3" xfId="0" applyFont="1" applyBorder="1"/>
    <xf numFmtId="0" fontId="3" fillId="0" borderId="0" xfId="0" applyFont="1" applyBorder="1"/>
    <xf numFmtId="0" fontId="3" fillId="0" borderId="8" xfId="0" applyFont="1" applyBorder="1"/>
    <xf numFmtId="4" fontId="3" fillId="0" borderId="0" xfId="0" applyNumberFormat="1" applyFont="1" applyBorder="1"/>
    <xf numFmtId="0" fontId="3" fillId="0" borderId="0" xfId="0" applyFont="1"/>
    <xf numFmtId="0" fontId="1" fillId="0" borderId="3" xfId="0" applyFont="1" applyBorder="1"/>
    <xf numFmtId="0" fontId="1" fillId="0" borderId="8" xfId="0" applyFont="1" applyBorder="1"/>
    <xf numFmtId="0" fontId="3" fillId="0" borderId="8" xfId="0" applyFont="1" applyBorder="1" applyAlignment="1">
      <alignment horizontal="right"/>
    </xf>
    <xf numFmtId="0" fontId="0" fillId="0" borderId="0" xfId="0" applyAlignment="1"/>
    <xf numFmtId="0" fontId="3" fillId="3" borderId="3" xfId="0" applyFont="1" applyFill="1" applyBorder="1" applyProtection="1">
      <protection locked="0"/>
    </xf>
    <xf numFmtId="0" fontId="1" fillId="0" borderId="8" xfId="0" applyFont="1" applyBorder="1" applyProtection="1">
      <protection locked="0"/>
    </xf>
    <xf numFmtId="4" fontId="3" fillId="3" borderId="9" xfId="0" applyNumberFormat="1" applyFont="1" applyFill="1" applyBorder="1" applyProtection="1">
      <protection locked="0"/>
    </xf>
    <xf numFmtId="0" fontId="3" fillId="0" borderId="0" xfId="0" applyFont="1" applyFill="1" applyBorder="1" applyAlignment="1">
      <alignment vertical="center"/>
    </xf>
    <xf numFmtId="0" fontId="3" fillId="0" borderId="3" xfId="0" applyFont="1" applyBorder="1" applyAlignment="1"/>
    <xf numFmtId="0" fontId="4" fillId="2" borderId="1" xfId="0" applyFont="1" applyFill="1" applyBorder="1" applyAlignment="1" applyProtection="1">
      <protection locked="0"/>
    </xf>
    <xf numFmtId="4" fontId="4" fillId="2" borderId="1" xfId="0" applyNumberFormat="1" applyFont="1" applyFill="1" applyBorder="1" applyAlignment="1" applyProtection="1">
      <protection locked="0"/>
    </xf>
    <xf numFmtId="4" fontId="4" fillId="2" borderId="10" xfId="0" applyNumberFormat="1" applyFont="1" applyFill="1" applyBorder="1" applyAlignment="1" applyProtection="1">
      <protection locked="0"/>
    </xf>
    <xf numFmtId="0" fontId="1" fillId="0" borderId="6" xfId="0" applyFont="1" applyFill="1" applyBorder="1"/>
    <xf numFmtId="0" fontId="1" fillId="0" borderId="5" xfId="0" applyFont="1" applyFill="1" applyBorder="1"/>
    <xf numFmtId="0" fontId="3" fillId="3" borderId="11" xfId="0" applyFont="1" applyFill="1" applyBorder="1" applyProtection="1">
      <protection locked="0"/>
    </xf>
    <xf numFmtId="0" fontId="3" fillId="0" borderId="12" xfId="0" applyFont="1" applyBorder="1"/>
    <xf numFmtId="0" fontId="5" fillId="0" borderId="3" xfId="0" applyFont="1" applyBorder="1"/>
    <xf numFmtId="0" fontId="5" fillId="0" borderId="0" xfId="0" applyFont="1"/>
    <xf numFmtId="0" fontId="1" fillId="0" borderId="13" xfId="0" applyFont="1" applyBorder="1"/>
    <xf numFmtId="4" fontId="3" fillId="0" borderId="14" xfId="0" applyNumberFormat="1" applyFont="1" applyBorder="1"/>
    <xf numFmtId="4" fontId="3" fillId="0" borderId="10" xfId="0" applyNumberFormat="1" applyFont="1" applyBorder="1"/>
    <xf numFmtId="4" fontId="5" fillId="4" borderId="10" xfId="0" applyNumberFormat="1" applyFont="1" applyFill="1" applyBorder="1"/>
    <xf numFmtId="0" fontId="3" fillId="0" borderId="15" xfId="0" applyFont="1" applyBorder="1"/>
    <xf numFmtId="2" fontId="3" fillId="3" borderId="16" xfId="0" applyNumberFormat="1" applyFont="1" applyFill="1" applyBorder="1" applyProtection="1">
      <protection locked="0"/>
    </xf>
    <xf numFmtId="4" fontId="3" fillId="0" borderId="9" xfId="0" applyNumberFormat="1" applyFont="1" applyFill="1" applyBorder="1" applyProtection="1"/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4" fontId="6" fillId="0" borderId="0" xfId="0" applyNumberFormat="1" applyFont="1" applyFill="1" applyBorder="1" applyAlignment="1" applyProtection="1">
      <alignment horizontal="left" vertical="center"/>
      <protection locked="0"/>
    </xf>
    <xf numFmtId="0" fontId="0" fillId="0" borderId="0" xfId="0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4" fontId="1" fillId="0" borderId="0" xfId="0" applyNumberFormat="1" applyFont="1" applyBorder="1" applyAlignment="1" applyProtection="1">
      <alignment horizontal="left" vertical="center"/>
      <protection locked="0"/>
    </xf>
    <xf numFmtId="0" fontId="2" fillId="3" borderId="17" xfId="0" applyFont="1" applyFill="1" applyBorder="1" applyProtection="1">
      <protection locked="0"/>
    </xf>
    <xf numFmtId="0" fontId="2" fillId="3" borderId="18" xfId="0" applyFont="1" applyFill="1" applyBorder="1" applyProtection="1">
      <protection locked="0"/>
    </xf>
    <xf numFmtId="0" fontId="2" fillId="3" borderId="19" xfId="0" applyFont="1" applyFill="1" applyBorder="1" applyProtection="1">
      <protection locked="0"/>
    </xf>
    <xf numFmtId="0" fontId="1" fillId="0" borderId="20" xfId="0" applyFont="1" applyBorder="1"/>
    <xf numFmtId="0" fontId="2" fillId="3" borderId="21" xfId="0" applyFont="1" applyFill="1" applyBorder="1" applyProtection="1">
      <protection locked="0"/>
    </xf>
    <xf numFmtId="0" fontId="2" fillId="3" borderId="16" xfId="0" applyFont="1" applyFill="1" applyBorder="1" applyProtection="1">
      <protection locked="0"/>
    </xf>
    <xf numFmtId="0" fontId="2" fillId="3" borderId="9" xfId="0" applyFont="1" applyFill="1" applyBorder="1" applyProtection="1">
      <protection locked="0"/>
    </xf>
    <xf numFmtId="0" fontId="2" fillId="3" borderId="22" xfId="0" applyFont="1" applyFill="1" applyBorder="1" applyProtection="1">
      <protection locked="0"/>
    </xf>
    <xf numFmtId="0" fontId="3" fillId="0" borderId="14" xfId="0" applyFont="1" applyBorder="1"/>
    <xf numFmtId="0" fontId="3" fillId="3" borderId="16" xfId="0" applyFont="1" applyFill="1" applyBorder="1" applyProtection="1">
      <protection locked="0"/>
    </xf>
    <xf numFmtId="4" fontId="1" fillId="0" borderId="20" xfId="0" applyNumberFormat="1" applyFont="1" applyBorder="1"/>
    <xf numFmtId="0" fontId="3" fillId="3" borderId="2" xfId="0" applyFont="1" applyFill="1" applyBorder="1" applyProtection="1">
      <protection locked="0"/>
    </xf>
    <xf numFmtId="0" fontId="3" fillId="3" borderId="23" xfId="0" applyFont="1" applyFill="1" applyBorder="1" applyProtection="1">
      <protection locked="0"/>
    </xf>
    <xf numFmtId="0" fontId="3" fillId="3" borderId="24" xfId="0" applyFont="1" applyFill="1" applyBorder="1" applyProtection="1">
      <protection locked="0"/>
    </xf>
    <xf numFmtId="4" fontId="3" fillId="3" borderId="25" xfId="0" applyNumberFormat="1" applyFont="1" applyFill="1" applyBorder="1" applyProtection="1">
      <protection locked="0"/>
    </xf>
    <xf numFmtId="4" fontId="3" fillId="0" borderId="1" xfId="0" applyNumberFormat="1" applyFont="1" applyBorder="1"/>
    <xf numFmtId="2" fontId="3" fillId="3" borderId="26" xfId="0" applyNumberFormat="1" applyFont="1" applyFill="1" applyBorder="1" applyProtection="1">
      <protection locked="0"/>
    </xf>
    <xf numFmtId="4" fontId="5" fillId="4" borderId="1" xfId="0" applyNumberFormat="1" applyFont="1" applyFill="1" applyBorder="1"/>
    <xf numFmtId="0" fontId="2" fillId="3" borderId="15" xfId="0" applyFont="1" applyFill="1" applyBorder="1" applyProtection="1">
      <protection locked="0"/>
    </xf>
    <xf numFmtId="0" fontId="2" fillId="3" borderId="24" xfId="0" applyFont="1" applyFill="1" applyBorder="1" applyProtection="1">
      <protection locked="0"/>
    </xf>
    <xf numFmtId="0" fontId="2" fillId="3" borderId="27" xfId="0" applyFont="1" applyFill="1" applyBorder="1" applyProtection="1">
      <protection locked="0"/>
    </xf>
    <xf numFmtId="0" fontId="2" fillId="3" borderId="28" xfId="0" applyFont="1" applyFill="1" applyBorder="1" applyProtection="1">
      <protection locked="0"/>
    </xf>
    <xf numFmtId="0" fontId="5" fillId="0" borderId="8" xfId="0" applyFont="1" applyBorder="1"/>
    <xf numFmtId="0" fontId="5" fillId="0" borderId="7" xfId="0" applyFont="1" applyBorder="1" applyAlignment="1"/>
    <xf numFmtId="0" fontId="3" fillId="0" borderId="3" xfId="0" applyFont="1" applyBorder="1" applyProtection="1">
      <protection locked="0"/>
    </xf>
    <xf numFmtId="0" fontId="3" fillId="0" borderId="14" xfId="0" applyFont="1" applyBorder="1" applyProtection="1">
      <protection locked="0"/>
    </xf>
    <xf numFmtId="0" fontId="3" fillId="0" borderId="8" xfId="0" applyFont="1" applyBorder="1" applyProtection="1">
      <protection locked="0"/>
    </xf>
    <xf numFmtId="0" fontId="5" fillId="0" borderId="0" xfId="0" applyFont="1" applyFill="1" applyBorder="1" applyAlignment="1" applyProtection="1">
      <alignment horizontal="right" vertical="center"/>
      <protection locked="0"/>
    </xf>
    <xf numFmtId="0" fontId="5" fillId="0" borderId="1" xfId="0" applyFont="1" applyFill="1" applyBorder="1" applyAlignment="1" applyProtection="1">
      <alignment horizontal="right" vertical="center"/>
      <protection locked="0"/>
    </xf>
    <xf numFmtId="49" fontId="3" fillId="0" borderId="29" xfId="0" applyNumberFormat="1" applyFont="1" applyFill="1" applyBorder="1" applyAlignment="1" applyProtection="1">
      <alignment vertical="center"/>
      <protection locked="0"/>
    </xf>
    <xf numFmtId="49" fontId="3" fillId="0" borderId="0" xfId="0" applyNumberFormat="1" applyFont="1" applyFill="1" applyBorder="1" applyAlignment="1" applyProtection="1">
      <alignment vertical="center"/>
      <protection locked="0"/>
    </xf>
    <xf numFmtId="49" fontId="3" fillId="0" borderId="1" xfId="0" applyNumberFormat="1" applyFont="1" applyFill="1" applyBorder="1" applyAlignment="1" applyProtection="1">
      <alignment vertical="center"/>
      <protection locked="0"/>
    </xf>
    <xf numFmtId="49" fontId="3" fillId="0" borderId="4" xfId="0" applyNumberFormat="1" applyFont="1" applyFill="1" applyBorder="1" applyAlignment="1" applyProtection="1">
      <alignment horizontal="left" vertical="center"/>
      <protection locked="0"/>
    </xf>
    <xf numFmtId="49" fontId="3" fillId="0" borderId="1" xfId="0" applyNumberFormat="1" applyFont="1" applyFill="1" applyBorder="1" applyAlignment="1" applyProtection="1">
      <alignment horizontal="left" vertical="center"/>
      <protection locked="0"/>
    </xf>
    <xf numFmtId="0" fontId="1" fillId="0" borderId="3" xfId="0" applyFont="1" applyBorder="1" applyProtection="1">
      <protection locked="0"/>
    </xf>
    <xf numFmtId="0" fontId="3" fillId="0" borderId="3" xfId="0" applyFont="1" applyBorder="1" applyAlignment="1" applyProtection="1">
      <alignment horizontal="right"/>
      <protection locked="0"/>
    </xf>
    <xf numFmtId="0" fontId="5" fillId="0" borderId="3" xfId="0" applyFont="1" applyBorder="1" applyProtection="1">
      <protection locked="0"/>
    </xf>
    <xf numFmtId="4" fontId="1" fillId="0" borderId="14" xfId="0" applyNumberFormat="1" applyFont="1" applyBorder="1" applyAlignment="1" applyProtection="1">
      <alignment horizontal="right"/>
      <protection locked="0"/>
    </xf>
    <xf numFmtId="0" fontId="1" fillId="0" borderId="14" xfId="0" applyFont="1" applyBorder="1" applyProtection="1">
      <protection locked="0"/>
    </xf>
    <xf numFmtId="4" fontId="1" fillId="0" borderId="0" xfId="0" applyNumberFormat="1" applyFont="1" applyBorder="1" applyAlignment="1" applyProtection="1">
      <alignment horizontal="right"/>
      <protection locked="0"/>
    </xf>
    <xf numFmtId="4" fontId="3" fillId="0" borderId="14" xfId="0" applyNumberFormat="1" applyFont="1" applyBorder="1" applyProtection="1">
      <protection locked="0"/>
    </xf>
    <xf numFmtId="4" fontId="3" fillId="0" borderId="8" xfId="0" applyNumberFormat="1" applyFont="1" applyBorder="1" applyAlignment="1" applyProtection="1">
      <alignment wrapText="1"/>
      <protection locked="0"/>
    </xf>
    <xf numFmtId="4" fontId="3" fillId="0" borderId="0" xfId="0" applyNumberFormat="1" applyFont="1" applyBorder="1" applyProtection="1">
      <protection locked="0"/>
    </xf>
    <xf numFmtId="0" fontId="3" fillId="0" borderId="8" xfId="0" applyFont="1" applyBorder="1" applyAlignment="1" applyProtection="1">
      <alignment horizontal="right"/>
      <protection locked="0"/>
    </xf>
    <xf numFmtId="0" fontId="3" fillId="0" borderId="8" xfId="0" applyFont="1" applyFill="1" applyBorder="1" applyAlignment="1" applyProtection="1">
      <alignment horizontal="right"/>
      <protection locked="0"/>
    </xf>
    <xf numFmtId="0" fontId="5" fillId="0" borderId="8" xfId="0" applyFont="1" applyBorder="1" applyAlignment="1" applyProtection="1">
      <alignment horizontal="right"/>
      <protection locked="0"/>
    </xf>
    <xf numFmtId="4" fontId="3" fillId="0" borderId="10" xfId="0" applyNumberFormat="1" applyFont="1" applyBorder="1" applyProtection="1">
      <protection locked="0"/>
    </xf>
    <xf numFmtId="4" fontId="3" fillId="0" borderId="1" xfId="0" applyNumberFormat="1" applyFont="1" applyBorder="1" applyProtection="1">
      <protection locked="0"/>
    </xf>
    <xf numFmtId="0" fontId="3" fillId="0" borderId="0" xfId="0" applyFont="1" applyProtection="1">
      <protection locked="0"/>
    </xf>
    <xf numFmtId="2" fontId="3" fillId="0" borderId="30" xfId="0" applyNumberFormat="1" applyFont="1" applyBorder="1" applyProtection="1"/>
    <xf numFmtId="4" fontId="3" fillId="0" borderId="25" xfId="0" applyNumberFormat="1" applyFont="1" applyFill="1" applyBorder="1" applyProtection="1"/>
    <xf numFmtId="2" fontId="3" fillId="0" borderId="31" xfId="0" applyNumberFormat="1" applyFont="1" applyBorder="1" applyProtection="1"/>
    <xf numFmtId="0" fontId="3" fillId="0" borderId="4" xfId="0" applyFont="1" applyBorder="1" applyProtection="1">
      <protection locked="0"/>
    </xf>
    <xf numFmtId="164" fontId="3" fillId="0" borderId="3" xfId="0" applyNumberFormat="1" applyFont="1" applyBorder="1" applyProtection="1">
      <protection locked="0"/>
    </xf>
    <xf numFmtId="164" fontId="3" fillId="0" borderId="14" xfId="0" applyNumberFormat="1" applyFont="1" applyBorder="1" applyProtection="1">
      <protection locked="0"/>
    </xf>
    <xf numFmtId="164" fontId="3" fillId="0" borderId="8" xfId="0" applyNumberFormat="1" applyFont="1" applyBorder="1" applyProtection="1">
      <protection locked="0"/>
    </xf>
    <xf numFmtId="0" fontId="4" fillId="0" borderId="0" xfId="0" applyFont="1" applyAlignment="1" applyProtection="1">
      <protection locked="0"/>
    </xf>
    <xf numFmtId="0" fontId="3" fillId="0" borderId="3" xfId="0" applyFont="1" applyFill="1" applyBorder="1" applyProtection="1">
      <protection locked="0"/>
    </xf>
    <xf numFmtId="0" fontId="3" fillId="0" borderId="24" xfId="0" applyFont="1" applyFill="1" applyBorder="1" applyProtection="1"/>
    <xf numFmtId="0" fontId="3" fillId="0" borderId="14" xfId="0" applyFont="1" applyBorder="1" applyProtection="1"/>
    <xf numFmtId="0" fontId="3" fillId="0" borderId="8" xfId="0" applyFont="1" applyBorder="1" applyProtection="1"/>
    <xf numFmtId="0" fontId="3" fillId="0" borderId="3" xfId="0" applyFont="1" applyBorder="1" applyProtection="1"/>
    <xf numFmtId="0" fontId="1" fillId="0" borderId="0" xfId="0" applyFont="1" applyFill="1" applyBorder="1" applyAlignmen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8" xfId="0" applyFont="1" applyBorder="1" applyAlignment="1" applyProtection="1">
      <protection locked="0"/>
    </xf>
    <xf numFmtId="0" fontId="3" fillId="2" borderId="4" xfId="0" applyFont="1" applyFill="1" applyBorder="1" applyAlignment="1" applyProtection="1">
      <protection locked="0"/>
    </xf>
    <xf numFmtId="0" fontId="1" fillId="0" borderId="29" xfId="0" applyFont="1" applyFill="1" applyBorder="1" applyAlignment="1" applyProtection="1">
      <alignment horizontal="left" vertical="center"/>
    </xf>
    <xf numFmtId="0" fontId="1" fillId="0" borderId="29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4" fontId="6" fillId="2" borderId="0" xfId="0" applyNumberFormat="1" applyFont="1" applyFill="1" applyBorder="1" applyAlignment="1">
      <alignment vertical="top"/>
    </xf>
    <xf numFmtId="0" fontId="3" fillId="0" borderId="0" xfId="0" applyFont="1" applyFill="1" applyAlignment="1"/>
    <xf numFmtId="0" fontId="6" fillId="2" borderId="3" xfId="0" applyFont="1" applyFill="1" applyBorder="1" applyAlignment="1">
      <alignment wrapText="1"/>
    </xf>
    <xf numFmtId="0" fontId="6" fillId="2" borderId="0" xfId="0" applyFont="1" applyFill="1" applyBorder="1" applyAlignment="1">
      <alignment wrapText="1"/>
    </xf>
    <xf numFmtId="0" fontId="6" fillId="2" borderId="14" xfId="0" applyFont="1" applyFill="1" applyBorder="1" applyAlignment="1">
      <alignment wrapText="1"/>
    </xf>
    <xf numFmtId="0" fontId="12" fillId="0" borderId="7" xfId="0" applyFont="1" applyFill="1" applyBorder="1" applyAlignment="1">
      <alignment vertical="center" wrapText="1"/>
    </xf>
    <xf numFmtId="0" fontId="3" fillId="0" borderId="0" xfId="0" applyFont="1" applyBorder="1" applyAlignment="1"/>
    <xf numFmtId="0" fontId="3" fillId="0" borderId="14" xfId="0" applyFont="1" applyBorder="1" applyAlignment="1"/>
    <xf numFmtId="0" fontId="2" fillId="3" borderId="34" xfId="0" applyFont="1" applyFill="1" applyBorder="1" applyProtection="1">
      <protection locked="0"/>
    </xf>
    <xf numFmtId="0" fontId="1" fillId="0" borderId="4" xfId="0" applyFont="1" applyBorder="1" applyProtection="1">
      <protection locked="0"/>
    </xf>
    <xf numFmtId="0" fontId="1" fillId="0" borderId="1" xfId="0" applyFont="1" applyBorder="1" applyAlignment="1"/>
    <xf numFmtId="0" fontId="1" fillId="0" borderId="10" xfId="0" applyFont="1" applyBorder="1" applyAlignment="1"/>
    <xf numFmtId="0" fontId="1" fillId="0" borderId="32" xfId="0" applyFont="1" applyBorder="1" applyProtection="1">
      <protection locked="0"/>
    </xf>
    <xf numFmtId="4" fontId="1" fillId="0" borderId="10" xfId="0" applyNumberFormat="1" applyFont="1" applyBorder="1" applyAlignment="1" applyProtection="1">
      <alignment horizontal="right"/>
      <protection locked="0"/>
    </xf>
    <xf numFmtId="0" fontId="1" fillId="0" borderId="10" xfId="0" applyFont="1" applyBorder="1" applyProtection="1">
      <protection locked="0"/>
    </xf>
    <xf numFmtId="4" fontId="1" fillId="0" borderId="1" xfId="0" applyNumberFormat="1" applyFont="1" applyBorder="1" applyAlignment="1" applyProtection="1">
      <alignment horizontal="right"/>
      <protection locked="0"/>
    </xf>
    <xf numFmtId="164" fontId="3" fillId="0" borderId="14" xfId="0" applyNumberFormat="1" applyFont="1" applyFill="1" applyBorder="1"/>
    <xf numFmtId="164" fontId="3" fillId="0" borderId="8" xfId="0" applyNumberFormat="1" applyFont="1" applyFill="1" applyBorder="1"/>
    <xf numFmtId="164" fontId="3" fillId="0" borderId="3" xfId="0" applyNumberFormat="1" applyFont="1" applyFill="1" applyBorder="1"/>
    <xf numFmtId="164" fontId="3" fillId="0" borderId="8" xfId="0" applyNumberFormat="1" applyFont="1" applyFill="1" applyBorder="1" applyProtection="1"/>
    <xf numFmtId="164" fontId="3" fillId="0" borderId="16" xfId="0" applyNumberFormat="1" applyFont="1" applyFill="1" applyBorder="1" applyProtection="1"/>
    <xf numFmtId="164" fontId="3" fillId="0" borderId="26" xfId="0" applyNumberFormat="1" applyFont="1" applyFill="1" applyBorder="1" applyProtection="1"/>
    <xf numFmtId="164" fontId="3" fillId="0" borderId="24" xfId="0" applyNumberFormat="1" applyFont="1" applyFill="1" applyBorder="1" applyProtection="1"/>
    <xf numFmtId="0" fontId="3" fillId="0" borderId="1" xfId="0" applyFont="1" applyBorder="1" applyAlignment="1"/>
    <xf numFmtId="0" fontId="3" fillId="0" borderId="10" xfId="0" applyFont="1" applyBorder="1" applyAlignment="1"/>
    <xf numFmtId="0" fontId="3" fillId="0" borderId="4" xfId="0" applyFont="1" applyBorder="1"/>
    <xf numFmtId="0" fontId="3" fillId="0" borderId="32" xfId="0" applyFont="1" applyBorder="1" applyAlignment="1">
      <alignment horizontal="right"/>
    </xf>
    <xf numFmtId="164" fontId="3" fillId="0" borderId="33" xfId="0" applyNumberFormat="1" applyFont="1" applyFill="1" applyBorder="1" applyProtection="1"/>
    <xf numFmtId="164" fontId="3" fillId="0" borderId="10" xfId="0" applyNumberFormat="1" applyFont="1" applyFill="1" applyBorder="1"/>
    <xf numFmtId="164" fontId="3" fillId="0" borderId="32" xfId="0" applyNumberFormat="1" applyFont="1" applyFill="1" applyBorder="1"/>
    <xf numFmtId="164" fontId="3" fillId="0" borderId="4" xfId="0" applyNumberFormat="1" applyFont="1" applyFill="1" applyBorder="1"/>
    <xf numFmtId="4" fontId="3" fillId="3" borderId="24" xfId="0" applyNumberFormat="1" applyFont="1" applyFill="1" applyBorder="1" applyProtection="1">
      <protection locked="0"/>
    </xf>
    <xf numFmtId="0" fontId="3" fillId="0" borderId="0" xfId="0" applyFont="1" applyFill="1" applyBorder="1" applyAlignment="1"/>
    <xf numFmtId="0" fontId="3" fillId="0" borderId="14" xfId="0" applyFont="1" applyFill="1" applyBorder="1" applyAlignment="1"/>
    <xf numFmtId="164" fontId="3" fillId="0" borderId="32" xfId="0" applyNumberFormat="1" applyFont="1" applyFill="1" applyBorder="1" applyAlignment="1" applyProtection="1">
      <alignment vertical="center"/>
    </xf>
    <xf numFmtId="164" fontId="3" fillId="0" borderId="10" xfId="0" applyNumberFormat="1" applyFont="1" applyFill="1" applyBorder="1" applyAlignment="1">
      <alignment vertical="center"/>
    </xf>
    <xf numFmtId="164" fontId="3" fillId="0" borderId="32" xfId="0" applyNumberFormat="1" applyFont="1" applyFill="1" applyBorder="1" applyAlignment="1">
      <alignment vertical="center"/>
    </xf>
    <xf numFmtId="164" fontId="3" fillId="0" borderId="4" xfId="0" applyNumberFormat="1" applyFont="1" applyFill="1" applyBorder="1" applyAlignment="1">
      <alignment vertical="center"/>
    </xf>
    <xf numFmtId="164" fontId="3" fillId="0" borderId="8" xfId="0" applyNumberFormat="1" applyFont="1" applyFill="1" applyBorder="1" applyAlignment="1" applyProtection="1">
      <alignment vertical="center"/>
    </xf>
    <xf numFmtId="164" fontId="3" fillId="0" borderId="14" xfId="0" applyNumberFormat="1" applyFont="1" applyFill="1" applyBorder="1" applyAlignment="1">
      <alignment vertical="center"/>
    </xf>
    <xf numFmtId="164" fontId="3" fillId="0" borderId="8" xfId="0" applyNumberFormat="1" applyFont="1" applyFill="1" applyBorder="1" applyAlignment="1">
      <alignment vertical="center"/>
    </xf>
    <xf numFmtId="164" fontId="3" fillId="0" borderId="3" xfId="0" applyNumberFormat="1" applyFont="1" applyFill="1" applyBorder="1" applyAlignment="1">
      <alignment vertical="center"/>
    </xf>
    <xf numFmtId="2" fontId="3" fillId="0" borderId="8" xfId="0" applyNumberFormat="1" applyFont="1" applyFill="1" applyBorder="1" applyAlignment="1" applyProtection="1">
      <alignment vertical="center"/>
    </xf>
    <xf numFmtId="0" fontId="3" fillId="2" borderId="0" xfId="0" applyFont="1" applyFill="1" applyBorder="1"/>
    <xf numFmtId="0" fontId="3" fillId="5" borderId="0" xfId="0" applyFont="1" applyFill="1" applyBorder="1"/>
    <xf numFmtId="0" fontId="3" fillId="0" borderId="3" xfId="0" applyFont="1" applyFill="1" applyBorder="1" applyAlignment="1" applyProtection="1">
      <alignment horizontal="left" wrapText="1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3" fillId="0" borderId="14" xfId="0" applyFont="1" applyFill="1" applyBorder="1" applyAlignment="1" applyProtection="1">
      <alignment horizontal="left"/>
      <protection locked="0"/>
    </xf>
    <xf numFmtId="0" fontId="1" fillId="0" borderId="0" xfId="0" applyFont="1" applyFill="1" applyAlignment="1" applyProtection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/>
    <xf numFmtId="0" fontId="3" fillId="2" borderId="2" xfId="0" applyFont="1" applyFill="1" applyBorder="1" applyAlignment="1">
      <alignment horizontal="left"/>
    </xf>
    <xf numFmtId="0" fontId="3" fillId="2" borderId="29" xfId="0" applyFont="1" applyFill="1" applyBorder="1" applyAlignment="1">
      <alignment horizontal="left"/>
    </xf>
    <xf numFmtId="0" fontId="3" fillId="2" borderId="21" xfId="0" applyFont="1" applyFill="1" applyBorder="1" applyAlignment="1">
      <alignment horizontal="left"/>
    </xf>
    <xf numFmtId="0" fontId="1" fillId="0" borderId="29" xfId="0" applyFont="1" applyFill="1" applyBorder="1" applyAlignment="1" applyProtection="1">
      <alignment vertical="center" wrapText="1"/>
    </xf>
    <xf numFmtId="0" fontId="9" fillId="0" borderId="29" xfId="0" applyFont="1" applyFill="1" applyBorder="1" applyAlignment="1" applyProtection="1">
      <alignment vertical="center" wrapText="1"/>
    </xf>
    <xf numFmtId="0" fontId="10" fillId="0" borderId="29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6" fillId="2" borderId="2" xfId="0" applyFont="1" applyFill="1" applyBorder="1" applyAlignment="1">
      <alignment vertical="top" wrapText="1"/>
    </xf>
    <xf numFmtId="0" fontId="6" fillId="2" borderId="29" xfId="0" applyFont="1" applyFill="1" applyBorder="1" applyAlignment="1">
      <alignment vertical="top" wrapText="1"/>
    </xf>
    <xf numFmtId="0" fontId="6" fillId="2" borderId="21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6" fillId="2" borderId="0" xfId="0" applyFont="1" applyFill="1" applyBorder="1" applyAlignment="1">
      <alignment vertical="top" wrapText="1"/>
    </xf>
    <xf numFmtId="0" fontId="6" fillId="2" borderId="14" xfId="0" applyFont="1" applyFill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14" xfId="0" applyFont="1" applyBorder="1" applyAlignment="1">
      <alignment vertical="top" wrapText="1"/>
    </xf>
    <xf numFmtId="0" fontId="6" fillId="2" borderId="2" xfId="0" applyFont="1" applyFill="1" applyBorder="1" applyAlignment="1"/>
    <xf numFmtId="0" fontId="6" fillId="0" borderId="29" xfId="0" applyFont="1" applyBorder="1" applyAlignment="1"/>
    <xf numFmtId="0" fontId="6" fillId="0" borderId="21" xfId="0" applyFont="1" applyBorder="1" applyAlignment="1"/>
    <xf numFmtId="0" fontId="3" fillId="2" borderId="3" xfId="0" applyFont="1" applyFill="1" applyBorder="1" applyAlignment="1"/>
    <xf numFmtId="0" fontId="0" fillId="0" borderId="0" xfId="0" applyAlignment="1"/>
    <xf numFmtId="0" fontId="0" fillId="0" borderId="14" xfId="0" applyBorder="1" applyAlignment="1"/>
    <xf numFmtId="0" fontId="0" fillId="0" borderId="4" xfId="0" applyBorder="1" applyAlignment="1"/>
    <xf numFmtId="0" fontId="0" fillId="0" borderId="1" xfId="0" applyBorder="1" applyAlignment="1"/>
    <xf numFmtId="0" fontId="0" fillId="0" borderId="10" xfId="0" applyBorder="1" applyAlignment="1"/>
    <xf numFmtId="0" fontId="6" fillId="2" borderId="3" xfId="0" applyFont="1" applyFill="1" applyBorder="1" applyAlignment="1"/>
    <xf numFmtId="0" fontId="6" fillId="2" borderId="2" xfId="0" applyFont="1" applyFill="1" applyBorder="1" applyAlignment="1">
      <alignment wrapText="1"/>
    </xf>
    <xf numFmtId="0" fontId="6" fillId="2" borderId="29" xfId="0" applyFont="1" applyFill="1" applyBorder="1" applyAlignment="1">
      <alignment wrapText="1"/>
    </xf>
    <xf numFmtId="0" fontId="6" fillId="2" borderId="21" xfId="0" applyFont="1" applyFill="1" applyBorder="1" applyAlignment="1">
      <alignment wrapText="1"/>
    </xf>
    <xf numFmtId="0" fontId="0" fillId="0" borderId="3" xfId="0" applyBorder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3" fillId="0" borderId="0" xfId="0" applyFont="1" applyBorder="1" applyAlignment="1" applyProtection="1">
      <protection locked="0"/>
    </xf>
    <xf numFmtId="0" fontId="3" fillId="0" borderId="14" xfId="0" applyFont="1" applyBorder="1" applyAlignment="1" applyProtection="1">
      <protection locked="0"/>
    </xf>
    <xf numFmtId="0" fontId="3" fillId="0" borderId="0" xfId="0" applyFont="1" applyBorder="1" applyAlignment="1"/>
    <xf numFmtId="0" fontId="3" fillId="0" borderId="14" xfId="0" applyFont="1" applyBorder="1" applyAlignment="1"/>
    <xf numFmtId="165" fontId="5" fillId="0" borderId="0" xfId="0" applyNumberFormat="1" applyFont="1" applyFill="1" applyBorder="1" applyAlignment="1" applyProtection="1">
      <alignment vertical="center"/>
      <protection locked="0"/>
    </xf>
    <xf numFmtId="165" fontId="0" fillId="0" borderId="0" xfId="0" applyNumberFormat="1" applyBorder="1" applyAlignment="1">
      <alignment vertical="center"/>
    </xf>
    <xf numFmtId="0" fontId="7" fillId="0" borderId="0" xfId="0" applyFont="1" applyFill="1" applyBorder="1" applyAlignment="1"/>
    <xf numFmtId="0" fontId="7" fillId="0" borderId="14" xfId="0" applyFont="1" applyFill="1" applyBorder="1" applyAlignment="1"/>
    <xf numFmtId="0" fontId="3" fillId="0" borderId="0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1" fillId="0" borderId="0" xfId="0" applyFont="1" applyBorder="1" applyAlignment="1"/>
    <xf numFmtId="0" fontId="5" fillId="0" borderId="0" xfId="0" applyFont="1" applyBorder="1" applyAlignment="1"/>
    <xf numFmtId="0" fontId="5" fillId="0" borderId="14" xfId="0" applyFont="1" applyBorder="1" applyAlignment="1"/>
    <xf numFmtId="0" fontId="3" fillId="0" borderId="0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5" fillId="0" borderId="0" xfId="0" applyFont="1" applyFill="1" applyBorder="1" applyAlignment="1" applyProtection="1">
      <alignment vertical="center"/>
      <protection locked="0"/>
    </xf>
    <xf numFmtId="0" fontId="0" fillId="0" borderId="0" xfId="0" applyBorder="1" applyAlignment="1">
      <alignment vertical="center"/>
    </xf>
    <xf numFmtId="4" fontId="3" fillId="0" borderId="3" xfId="0" applyNumberFormat="1" applyFont="1" applyFill="1" applyBorder="1" applyAlignment="1" applyProtection="1">
      <alignment horizontal="left" vertical="center"/>
      <protection locked="0"/>
    </xf>
    <xf numFmtId="4" fontId="3" fillId="0" borderId="0" xfId="0" applyNumberFormat="1" applyFont="1" applyFill="1" applyBorder="1" applyAlignment="1" applyProtection="1">
      <alignment horizontal="left" vertical="center"/>
      <protection locked="0"/>
    </xf>
    <xf numFmtId="4" fontId="3" fillId="0" borderId="14" xfId="0" applyNumberFormat="1" applyFont="1" applyFill="1" applyBorder="1" applyAlignment="1" applyProtection="1">
      <alignment horizontal="left" vertical="center"/>
      <protection locked="0"/>
    </xf>
    <xf numFmtId="49" fontId="3" fillId="0" borderId="1" xfId="0" applyNumberFormat="1" applyFont="1" applyFill="1" applyBorder="1" applyAlignment="1">
      <alignment vertical="center"/>
    </xf>
    <xf numFmtId="4" fontId="3" fillId="0" borderId="1" xfId="0" applyNumberFormat="1" applyFont="1" applyFill="1" applyBorder="1" applyAlignment="1" applyProtection="1">
      <alignment horizontal="left" vertical="center"/>
      <protection locked="0"/>
    </xf>
    <xf numFmtId="4" fontId="3" fillId="0" borderId="10" xfId="0" applyNumberFormat="1" applyFont="1" applyFill="1" applyBorder="1" applyAlignment="1" applyProtection="1">
      <alignment horizontal="left" vertical="center"/>
      <protection locked="0"/>
    </xf>
    <xf numFmtId="49" fontId="3" fillId="0" borderId="0" xfId="0" applyNumberFormat="1" applyFont="1" applyFill="1" applyBorder="1" applyAlignment="1">
      <alignment vertical="center"/>
    </xf>
    <xf numFmtId="4" fontId="1" fillId="0" borderId="2" xfId="0" applyNumberFormat="1" applyFont="1" applyFill="1" applyBorder="1" applyAlignment="1" applyProtection="1">
      <alignment horizontal="left" vertical="center"/>
      <protection locked="0"/>
    </xf>
    <xf numFmtId="4" fontId="1" fillId="0" borderId="29" xfId="0" applyNumberFormat="1" applyFont="1" applyFill="1" applyBorder="1" applyAlignment="1" applyProtection="1">
      <alignment horizontal="left" vertical="center"/>
      <protection locked="0"/>
    </xf>
    <xf numFmtId="4" fontId="1" fillId="0" borderId="21" xfId="0" applyNumberFormat="1" applyFont="1" applyFill="1" applyBorder="1" applyAlignment="1" applyProtection="1">
      <alignment horizontal="left" vertical="center"/>
      <protection locked="0"/>
    </xf>
    <xf numFmtId="43" fontId="5" fillId="0" borderId="1" xfId="1" applyFont="1" applyBorder="1" applyAlignment="1" applyProtection="1">
      <alignment vertical="center"/>
      <protection locked="0"/>
    </xf>
    <xf numFmtId="43" fontId="5" fillId="0" borderId="10" xfId="1" applyFont="1" applyBorder="1" applyAlignment="1" applyProtection="1">
      <alignment vertical="center"/>
      <protection locked="0"/>
    </xf>
    <xf numFmtId="43" fontId="3" fillId="0" borderId="5" xfId="1" applyFont="1" applyBorder="1" applyAlignment="1"/>
    <xf numFmtId="43" fontId="0" fillId="0" borderId="6" xfId="1" applyFont="1" applyBorder="1" applyAlignment="1"/>
    <xf numFmtId="43" fontId="0" fillId="0" borderId="20" xfId="1" applyFont="1" applyBorder="1" applyAlignment="1"/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3" fillId="0" borderId="3" xfId="0" applyNumberFormat="1" applyFont="1" applyBorder="1" applyAlignment="1" applyProtection="1">
      <alignment horizontal="left" vertical="center"/>
      <protection locked="0"/>
    </xf>
    <xf numFmtId="4" fontId="3" fillId="0" borderId="14" xfId="0" applyNumberFormat="1" applyFont="1" applyBorder="1" applyAlignment="1" applyProtection="1">
      <alignment horizontal="left" vertical="center"/>
      <protection locked="0"/>
    </xf>
    <xf numFmtId="43" fontId="3" fillId="0" borderId="3" xfId="1" applyFont="1" applyFill="1" applyBorder="1" applyAlignment="1" applyProtection="1">
      <alignment vertical="center"/>
      <protection locked="0"/>
    </xf>
    <xf numFmtId="43" fontId="0" fillId="0" borderId="0" xfId="1" applyFont="1" applyBorder="1" applyAlignment="1" applyProtection="1">
      <alignment vertical="center"/>
      <protection locked="0"/>
    </xf>
    <xf numFmtId="43" fontId="0" fillId="0" borderId="14" xfId="1" applyFont="1" applyBorder="1" applyAlignment="1" applyProtection="1">
      <alignment vertical="center"/>
      <protection locked="0"/>
    </xf>
    <xf numFmtId="43" fontId="5" fillId="0" borderId="0" xfId="1" applyFont="1" applyAlignment="1" applyProtection="1">
      <alignment vertical="center"/>
      <protection locked="0"/>
    </xf>
    <xf numFmtId="43" fontId="5" fillId="0" borderId="14" xfId="1" applyFont="1" applyBorder="1" applyAlignment="1" applyProtection="1">
      <alignment vertical="center"/>
      <protection locked="0"/>
    </xf>
    <xf numFmtId="43" fontId="3" fillId="0" borderId="3" xfId="1" applyFont="1" applyBorder="1" applyAlignment="1" applyProtection="1">
      <protection locked="0"/>
    </xf>
    <xf numFmtId="43" fontId="0" fillId="0" borderId="0" xfId="1" applyFont="1" applyAlignment="1" applyProtection="1">
      <protection locked="0"/>
    </xf>
    <xf numFmtId="43" fontId="0" fillId="0" borderId="14" xfId="1" applyFont="1" applyBorder="1" applyAlignment="1" applyProtection="1">
      <protection locked="0"/>
    </xf>
    <xf numFmtId="43" fontId="3" fillId="0" borderId="3" xfId="1" applyFont="1" applyFill="1" applyBorder="1" applyAlignment="1" applyProtection="1">
      <alignment horizontal="left" vertical="center"/>
      <protection locked="0"/>
    </xf>
    <xf numFmtId="43" fontId="0" fillId="0" borderId="0" xfId="1" applyFont="1" applyAlignment="1" applyProtection="1">
      <alignment horizontal="left" vertical="center"/>
      <protection locked="0"/>
    </xf>
    <xf numFmtId="43" fontId="0" fillId="0" borderId="14" xfId="1" applyFont="1" applyBorder="1" applyAlignment="1" applyProtection="1">
      <alignment horizontal="left" vertical="center"/>
      <protection locked="0"/>
    </xf>
    <xf numFmtId="43" fontId="3" fillId="0" borderId="4" xfId="1" applyFont="1" applyFill="1" applyBorder="1" applyAlignment="1" applyProtection="1">
      <alignment vertical="center"/>
      <protection locked="0"/>
    </xf>
    <xf numFmtId="43" fontId="0" fillId="0" borderId="1" xfId="1" applyFont="1" applyBorder="1" applyAlignment="1" applyProtection="1">
      <alignment vertical="center"/>
      <protection locked="0"/>
    </xf>
    <xf numFmtId="43" fontId="0" fillId="0" borderId="10" xfId="1" applyFont="1" applyBorder="1" applyAlignment="1" applyProtection="1">
      <alignment vertical="center"/>
      <protection locked="0"/>
    </xf>
    <xf numFmtId="0" fontId="1" fillId="0" borderId="29" xfId="0" applyFont="1" applyFill="1" applyBorder="1" applyAlignment="1" applyProtection="1">
      <alignment horizontal="left" vertical="center"/>
      <protection locked="0"/>
    </xf>
    <xf numFmtId="0" fontId="1" fillId="0" borderId="29" xfId="0" applyFont="1" applyBorder="1" applyAlignment="1" applyProtection="1">
      <alignment vertical="center"/>
      <protection locked="0"/>
    </xf>
    <xf numFmtId="0" fontId="1" fillId="0" borderId="21" xfId="0" applyFont="1" applyBorder="1" applyAlignment="1" applyProtection="1">
      <alignment vertical="center"/>
      <protection locked="0"/>
    </xf>
    <xf numFmtId="0" fontId="1" fillId="0" borderId="5" xfId="0" applyFont="1" applyFill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left"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1" fillId="0" borderId="0" xfId="0" applyFont="1" applyFill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43" fontId="3" fillId="0" borderId="0" xfId="1" applyFont="1" applyAlignment="1" applyProtection="1">
      <protection locked="0"/>
    </xf>
    <xf numFmtId="43" fontId="3" fillId="0" borderId="14" xfId="1" applyFont="1" applyBorder="1" applyAlignment="1" applyProtection="1">
      <protection locked="0"/>
    </xf>
    <xf numFmtId="43" fontId="3" fillId="0" borderId="0" xfId="1" applyFont="1" applyAlignment="1" applyProtection="1">
      <alignment vertical="center"/>
      <protection locked="0"/>
    </xf>
    <xf numFmtId="43" fontId="3" fillId="0" borderId="0" xfId="1" applyFont="1" applyBorder="1" applyAlignment="1" applyProtection="1">
      <alignment vertical="center"/>
      <protection locked="0"/>
    </xf>
    <xf numFmtId="43" fontId="3" fillId="0" borderId="14" xfId="1" applyFont="1" applyBorder="1" applyAlignment="1" applyProtection="1">
      <alignment vertical="center"/>
      <protection locked="0"/>
    </xf>
    <xf numFmtId="0" fontId="13" fillId="2" borderId="0" xfId="0" applyFont="1" applyFill="1" applyBorder="1" applyAlignment="1">
      <alignment horizontal="left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14" xfId="0" applyFont="1" applyBorder="1" applyAlignment="1" applyProtection="1">
      <alignment horizontal="left" vertical="center"/>
      <protection locked="0"/>
    </xf>
    <xf numFmtId="49" fontId="3" fillId="0" borderId="29" xfId="0" applyNumberFormat="1" applyFont="1" applyFill="1" applyBorder="1" applyAlignment="1">
      <alignment vertical="center"/>
    </xf>
    <xf numFmtId="0" fontId="7" fillId="0" borderId="0" xfId="0" applyFont="1" applyBorder="1" applyAlignment="1"/>
    <xf numFmtId="0" fontId="7" fillId="0" borderId="14" xfId="0" applyFont="1" applyBorder="1" applyAlignment="1"/>
    <xf numFmtId="0" fontId="14" fillId="0" borderId="0" xfId="0" applyFont="1" applyFill="1" applyBorder="1" applyAlignment="1" applyProtection="1">
      <protection locked="0"/>
    </xf>
    <xf numFmtId="0" fontId="14" fillId="0" borderId="0" xfId="0" applyFont="1" applyFill="1" applyAlignment="1" applyProtection="1">
      <protection locked="0"/>
    </xf>
    <xf numFmtId="0" fontId="14" fillId="0" borderId="14" xfId="0" applyFont="1" applyFill="1" applyBorder="1" applyAlignment="1" applyProtection="1">
      <protection locked="0"/>
    </xf>
    <xf numFmtId="0" fontId="1" fillId="0" borderId="0" xfId="0" applyFont="1" applyFill="1" applyBorder="1" applyAlignment="1"/>
    <xf numFmtId="0" fontId="1" fillId="0" borderId="14" xfId="0" applyFont="1" applyFill="1" applyBorder="1" applyAlignment="1"/>
    <xf numFmtId="0" fontId="0" fillId="0" borderId="0" xfId="0" applyAlignment="1" applyProtection="1">
      <protection locked="0"/>
    </xf>
    <xf numFmtId="0" fontId="0" fillId="0" borderId="14" xfId="0" applyBorder="1" applyAlignment="1" applyProtection="1"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3" fillId="0" borderId="14" xfId="0" applyFont="1" applyBorder="1" applyAlignment="1" applyProtection="1">
      <alignment horizontal="center"/>
      <protection locked="0"/>
    </xf>
  </cellXfs>
  <cellStyles count="2">
    <cellStyle name="Komma" xfId="1" builtinId="3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Relationship Id="rId4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180975</xdr:colOff>
          <xdr:row>52</xdr:row>
          <xdr:rowOff>66675</xdr:rowOff>
        </xdr:from>
        <xdr:to>
          <xdr:col>4</xdr:col>
          <xdr:colOff>161925</xdr:colOff>
          <xdr:row>53</xdr:row>
          <xdr:rowOff>0</xdr:rowOff>
        </xdr:to>
        <xdr:sp macro="" textlink="">
          <xdr:nvSpPr>
            <xdr:cNvPr id="146441" name="Check Box 9" hidden="1">
              <a:extLst>
                <a:ext uri="{63B3BB69-23CF-44E3-9099-C40C66FF867C}">
                  <a14:compatExt spid="_x0000_s146441"/>
                </a:ext>
                <a:ext uri="{FF2B5EF4-FFF2-40B4-BE49-F238E27FC236}">
                  <a16:creationId xmlns:a16="http://schemas.microsoft.com/office/drawing/2014/main" id="{00000000-0008-0000-0000-000009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FF0000" mc:Ignorable="a14" a14:legacySpreadsheetColorIndex="1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Ouvrage OMC &gt; 8,7 mio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52</xdr:row>
          <xdr:rowOff>266700</xdr:rowOff>
        </xdr:from>
        <xdr:to>
          <xdr:col>14</xdr:col>
          <xdr:colOff>28575</xdr:colOff>
          <xdr:row>54</xdr:row>
          <xdr:rowOff>228600</xdr:rowOff>
        </xdr:to>
        <xdr:sp macro="" textlink="">
          <xdr:nvSpPr>
            <xdr:cNvPr id="146442" name="Check Box 10" hidden="1">
              <a:extLst>
                <a:ext uri="{63B3BB69-23CF-44E3-9099-C40C66FF867C}">
                  <a14:compatExt spid="_x0000_s146442"/>
                </a:ext>
                <a:ext uri="{FF2B5EF4-FFF2-40B4-BE49-F238E27FC236}">
                  <a16:creationId xmlns:a16="http://schemas.microsoft.com/office/drawing/2014/main" id="{00000000-0008-0000-0000-00000A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&lt; seuil OMC, p. de gré à gré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85725</xdr:colOff>
          <xdr:row>53</xdr:row>
          <xdr:rowOff>0</xdr:rowOff>
        </xdr:from>
        <xdr:to>
          <xdr:col>16</xdr:col>
          <xdr:colOff>1028700</xdr:colOff>
          <xdr:row>54</xdr:row>
          <xdr:rowOff>219075</xdr:rowOff>
        </xdr:to>
        <xdr:sp macro="" textlink="">
          <xdr:nvSpPr>
            <xdr:cNvPr id="146443" name="Check Box 11" hidden="1">
              <a:extLst>
                <a:ext uri="{63B3BB69-23CF-44E3-9099-C40C66FF867C}">
                  <a14:compatExt spid="_x0000_s146443"/>
                </a:ext>
                <a:ext uri="{FF2B5EF4-FFF2-40B4-BE49-F238E27FC236}">
                  <a16:creationId xmlns:a16="http://schemas.microsoft.com/office/drawing/2014/main" id="{00000000-0008-0000-0000-00000B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non soumis à LMP/OMP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52</xdr:row>
          <xdr:rowOff>57150</xdr:rowOff>
        </xdr:from>
        <xdr:to>
          <xdr:col>7</xdr:col>
          <xdr:colOff>857250</xdr:colOff>
          <xdr:row>53</xdr:row>
          <xdr:rowOff>0</xdr:rowOff>
        </xdr:to>
        <xdr:sp macro="" textlink="">
          <xdr:nvSpPr>
            <xdr:cNvPr id="146444" name="Check Box 12" hidden="1">
              <a:extLst>
                <a:ext uri="{63B3BB69-23CF-44E3-9099-C40C66FF867C}">
                  <a14:compatExt spid="_x0000_s146444"/>
                </a:ext>
                <a:ext uri="{FF2B5EF4-FFF2-40B4-BE49-F238E27FC236}">
                  <a16:creationId xmlns:a16="http://schemas.microsoft.com/office/drawing/2014/main" id="{00000000-0008-0000-0000-00000C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&gt; seuil OMC, p. ouverte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123825</xdr:colOff>
          <xdr:row>52</xdr:row>
          <xdr:rowOff>47625</xdr:rowOff>
        </xdr:from>
        <xdr:to>
          <xdr:col>11</xdr:col>
          <xdr:colOff>66675</xdr:colOff>
          <xdr:row>52</xdr:row>
          <xdr:rowOff>266700</xdr:rowOff>
        </xdr:to>
        <xdr:sp macro="" textlink="">
          <xdr:nvSpPr>
            <xdr:cNvPr id="146445" name="Check Box 13" hidden="1">
              <a:extLst>
                <a:ext uri="{63B3BB69-23CF-44E3-9099-C40C66FF867C}">
                  <a14:compatExt spid="_x0000_s146445"/>
                </a:ext>
                <a:ext uri="{FF2B5EF4-FFF2-40B4-BE49-F238E27FC236}">
                  <a16:creationId xmlns:a16="http://schemas.microsoft.com/office/drawing/2014/main" id="{00000000-0008-0000-0000-00000D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&gt; seuil OMC, p. de gré à gré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19050</xdr:colOff>
          <xdr:row>52</xdr:row>
          <xdr:rowOff>38100</xdr:rowOff>
        </xdr:from>
        <xdr:to>
          <xdr:col>13</xdr:col>
          <xdr:colOff>933450</xdr:colOff>
          <xdr:row>52</xdr:row>
          <xdr:rowOff>257175</xdr:rowOff>
        </xdr:to>
        <xdr:sp macro="" textlink="">
          <xdr:nvSpPr>
            <xdr:cNvPr id="146446" name="Check Box 14" hidden="1">
              <a:extLst>
                <a:ext uri="{63B3BB69-23CF-44E3-9099-C40C66FF867C}">
                  <a14:compatExt spid="_x0000_s146446"/>
                </a:ext>
                <a:ext uri="{FF2B5EF4-FFF2-40B4-BE49-F238E27FC236}">
                  <a16:creationId xmlns:a16="http://schemas.microsoft.com/office/drawing/2014/main" id="{00000000-0008-0000-0000-00000E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&lt; seuil OMC, p. sélective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76200</xdr:colOff>
          <xdr:row>52</xdr:row>
          <xdr:rowOff>38100</xdr:rowOff>
        </xdr:from>
        <xdr:to>
          <xdr:col>16</xdr:col>
          <xdr:colOff>1019175</xdr:colOff>
          <xdr:row>52</xdr:row>
          <xdr:rowOff>257175</xdr:rowOff>
        </xdr:to>
        <xdr:sp macro="" textlink="">
          <xdr:nvSpPr>
            <xdr:cNvPr id="146447" name="Check Box 15" hidden="1">
              <a:extLst>
                <a:ext uri="{63B3BB69-23CF-44E3-9099-C40C66FF867C}">
                  <a14:compatExt spid="_x0000_s146447"/>
                </a:ext>
                <a:ext uri="{FF2B5EF4-FFF2-40B4-BE49-F238E27FC236}">
                  <a16:creationId xmlns:a16="http://schemas.microsoft.com/office/drawing/2014/main" id="{00000000-0008-0000-0000-00000F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&lt; seuil OMC, p. invitant à soum.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190500</xdr:colOff>
          <xdr:row>52</xdr:row>
          <xdr:rowOff>266700</xdr:rowOff>
        </xdr:from>
        <xdr:to>
          <xdr:col>7</xdr:col>
          <xdr:colOff>1076325</xdr:colOff>
          <xdr:row>54</xdr:row>
          <xdr:rowOff>219075</xdr:rowOff>
        </xdr:to>
        <xdr:sp macro="" textlink="">
          <xdr:nvSpPr>
            <xdr:cNvPr id="146448" name="Check Box 16" hidden="1">
              <a:extLst>
                <a:ext uri="{63B3BB69-23CF-44E3-9099-C40C66FF867C}">
                  <a14:compatExt spid="_x0000_s146448"/>
                </a:ext>
                <a:ext uri="{FF2B5EF4-FFF2-40B4-BE49-F238E27FC236}">
                  <a16:creationId xmlns:a16="http://schemas.microsoft.com/office/drawing/2014/main" id="{00000000-0008-0000-0000-000010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&gt; seuil OMC, p. sélective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133350</xdr:colOff>
          <xdr:row>52</xdr:row>
          <xdr:rowOff>257175</xdr:rowOff>
        </xdr:from>
        <xdr:to>
          <xdr:col>11</xdr:col>
          <xdr:colOff>9525</xdr:colOff>
          <xdr:row>54</xdr:row>
          <xdr:rowOff>228600</xdr:rowOff>
        </xdr:to>
        <xdr:sp macro="" textlink="">
          <xdr:nvSpPr>
            <xdr:cNvPr id="146449" name="Check Box 17" hidden="1">
              <a:extLst>
                <a:ext uri="{63B3BB69-23CF-44E3-9099-C40C66FF867C}">
                  <a14:compatExt spid="_x0000_s146449"/>
                </a:ext>
                <a:ext uri="{FF2B5EF4-FFF2-40B4-BE49-F238E27FC236}">
                  <a16:creationId xmlns:a16="http://schemas.microsoft.com/office/drawing/2014/main" id="{00000000-0008-0000-0000-000011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&lt; seuil OMC, p. ouverte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190500</xdr:colOff>
          <xdr:row>52</xdr:row>
          <xdr:rowOff>266700</xdr:rowOff>
        </xdr:from>
        <xdr:to>
          <xdr:col>4</xdr:col>
          <xdr:colOff>66675</xdr:colOff>
          <xdr:row>54</xdr:row>
          <xdr:rowOff>209550</xdr:rowOff>
        </xdr:to>
        <xdr:sp macro="" textlink="">
          <xdr:nvSpPr>
            <xdr:cNvPr id="146461" name="Check Box 29" hidden="1">
              <a:extLst>
                <a:ext uri="{63B3BB69-23CF-44E3-9099-C40C66FF867C}">
                  <a14:compatExt spid="_x0000_s146461"/>
                </a:ext>
                <a:ext uri="{FF2B5EF4-FFF2-40B4-BE49-F238E27FC236}">
                  <a16:creationId xmlns:a16="http://schemas.microsoft.com/office/drawing/2014/main" id="{00000000-0008-0000-0000-00001D3C02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CH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Clause de minimis</a:t>
              </a:r>
            </a:p>
          </xdr:txBody>
        </xdr:sp>
        <xdr:clientData/>
      </xdr:twoCellAnchor>
    </mc:Choice>
    <mc:Fallback/>
  </mc:AlternateContent>
  <xdr:twoCellAnchor editAs="oneCell">
    <xdr:from>
      <xdr:col>10</xdr:col>
      <xdr:colOff>159327</xdr:colOff>
      <xdr:row>0</xdr:row>
      <xdr:rowOff>82549</xdr:rowOff>
    </xdr:from>
    <xdr:to>
      <xdr:col>16</xdr:col>
      <xdr:colOff>1047889</xdr:colOff>
      <xdr:row>2</xdr:row>
      <xdr:rowOff>181199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17622" y="82549"/>
          <a:ext cx="4404153" cy="4796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61"/>
  <sheetViews>
    <sheetView tabSelected="1" topLeftCell="A19" zoomScale="110" zoomScaleNormal="110" zoomScaleSheetLayoutView="100" workbookViewId="0">
      <selection activeCell="H29" sqref="H29"/>
    </sheetView>
  </sheetViews>
  <sheetFormatPr baseColWidth="10" defaultColWidth="11.42578125" defaultRowHeight="12.75" x14ac:dyDescent="0.2"/>
  <cols>
    <col min="1" max="2" width="4" style="1" customWidth="1"/>
    <col min="3" max="3" width="15.28515625" style="1" customWidth="1"/>
    <col min="4" max="4" width="20.42578125" style="1" customWidth="1"/>
    <col min="5" max="5" width="4.85546875" style="1" customWidth="1"/>
    <col min="6" max="6" width="4.85546875" style="2" customWidth="1"/>
    <col min="7" max="7" width="6.140625" style="1" customWidth="1"/>
    <col min="8" max="8" width="16.7109375" style="9" customWidth="1"/>
    <col min="9" max="9" width="4.85546875" style="1" customWidth="1"/>
    <col min="10" max="10" width="5" style="1" bestFit="1" customWidth="1"/>
    <col min="11" max="11" width="16.7109375" style="9" customWidth="1"/>
    <col min="12" max="13" width="4.85546875" style="1" customWidth="1"/>
    <col min="14" max="14" width="16.7109375" style="9" customWidth="1"/>
    <col min="15" max="16" width="4.85546875" style="1" customWidth="1"/>
    <col min="17" max="17" width="16.7109375" style="9" customWidth="1"/>
    <col min="18" max="16384" width="11.42578125" style="1"/>
  </cols>
  <sheetData>
    <row r="1" spans="1:17" s="4" customFormat="1" ht="9.6" customHeight="1" x14ac:dyDescent="0.2">
      <c r="A1" s="3"/>
      <c r="B1" s="3"/>
      <c r="C1" s="3"/>
      <c r="D1" s="3"/>
      <c r="E1" s="3"/>
      <c r="F1" s="3"/>
      <c r="G1" s="3"/>
      <c r="H1" s="8"/>
      <c r="I1" s="3" t="s">
        <v>5</v>
      </c>
      <c r="J1" s="3"/>
      <c r="K1" s="8"/>
      <c r="L1" s="3"/>
      <c r="M1" s="127"/>
      <c r="O1" s="3"/>
      <c r="P1" s="3"/>
      <c r="Q1" s="8"/>
    </row>
    <row r="2" spans="1:17" s="4" customFormat="1" ht="21" customHeight="1" x14ac:dyDescent="0.25">
      <c r="A2" s="277" t="s">
        <v>50</v>
      </c>
      <c r="B2" s="277"/>
      <c r="C2" s="277"/>
      <c r="D2" s="277"/>
      <c r="E2" s="277"/>
      <c r="F2" s="277"/>
      <c r="G2" s="277"/>
      <c r="H2" s="277"/>
      <c r="I2" s="277"/>
      <c r="J2" s="277"/>
      <c r="K2" s="8"/>
      <c r="L2" s="3"/>
      <c r="M2" s="127"/>
      <c r="O2" s="3"/>
      <c r="P2" s="3"/>
      <c r="Q2" s="8"/>
    </row>
    <row r="3" spans="1:17" s="5" customFormat="1" ht="21" customHeight="1" x14ac:dyDescent="0.2">
      <c r="A3" s="170" t="s">
        <v>59</v>
      </c>
      <c r="B3" s="3"/>
      <c r="C3" s="171" t="s">
        <v>60</v>
      </c>
      <c r="D3" s="3"/>
      <c r="E3" s="3"/>
      <c r="F3" s="3"/>
      <c r="G3" s="3"/>
      <c r="H3" s="8"/>
      <c r="I3" s="3"/>
      <c r="J3" s="3"/>
      <c r="K3" s="8"/>
      <c r="L3" s="3"/>
      <c r="M3" s="3"/>
      <c r="N3" s="8"/>
      <c r="O3" s="3"/>
      <c r="P3" s="3"/>
      <c r="Q3" s="8"/>
    </row>
    <row r="4" spans="1:17" s="6" customFormat="1" ht="23.25" customHeight="1" x14ac:dyDescent="0.2">
      <c r="A4" s="123" t="s">
        <v>10</v>
      </c>
      <c r="B4" s="123"/>
      <c r="C4" s="124"/>
      <c r="D4" s="263"/>
      <c r="E4" s="264"/>
      <c r="F4" s="264"/>
      <c r="G4" s="265"/>
      <c r="H4" s="132" t="s">
        <v>26</v>
      </c>
      <c r="I4" s="266" t="s">
        <v>23</v>
      </c>
      <c r="J4" s="267"/>
      <c r="K4" s="268"/>
      <c r="L4" s="269" t="s">
        <v>24</v>
      </c>
      <c r="M4" s="267"/>
      <c r="N4" s="268"/>
      <c r="O4" s="269" t="s">
        <v>25</v>
      </c>
      <c r="P4" s="267"/>
      <c r="Q4" s="268"/>
    </row>
    <row r="5" spans="1:17" s="7" customFormat="1" ht="14.25" customHeight="1" x14ac:dyDescent="0.2">
      <c r="A5" s="125" t="s">
        <v>27</v>
      </c>
      <c r="B5" s="125"/>
      <c r="C5" s="126"/>
      <c r="D5" s="270" t="s">
        <v>9</v>
      </c>
      <c r="E5" s="271"/>
      <c r="F5" s="271"/>
      <c r="G5" s="271"/>
      <c r="H5" s="121" t="s">
        <v>43</v>
      </c>
      <c r="I5" s="254"/>
      <c r="J5" s="272"/>
      <c r="K5" s="273"/>
      <c r="L5" s="257"/>
      <c r="M5" s="274"/>
      <c r="N5" s="274"/>
      <c r="O5" s="249"/>
      <c r="P5" s="275"/>
      <c r="Q5" s="276"/>
    </row>
    <row r="6" spans="1:17" s="7" customFormat="1" ht="14.25" customHeight="1" x14ac:dyDescent="0.2">
      <c r="A6" s="119" t="s">
        <v>41</v>
      </c>
      <c r="B6" s="6"/>
      <c r="D6" s="278"/>
      <c r="E6" s="279"/>
      <c r="F6" s="279"/>
      <c r="G6" s="280"/>
      <c r="H6" s="121" t="s">
        <v>43</v>
      </c>
      <c r="I6" s="254"/>
      <c r="J6" s="255"/>
      <c r="K6" s="256"/>
      <c r="L6" s="257"/>
      <c r="M6" s="258"/>
      <c r="N6" s="258"/>
      <c r="O6" s="249"/>
      <c r="P6" s="250"/>
      <c r="Q6" s="251"/>
    </row>
    <row r="7" spans="1:17" s="7" customFormat="1" ht="14.25" customHeight="1" x14ac:dyDescent="0.2">
      <c r="A7" s="119" t="s">
        <v>11</v>
      </c>
      <c r="B7" s="54"/>
      <c r="D7" s="84" t="s">
        <v>0</v>
      </c>
      <c r="E7" s="252"/>
      <c r="F7" s="252"/>
      <c r="G7" s="253"/>
      <c r="H7" s="121" t="s">
        <v>43</v>
      </c>
      <c r="I7" s="254"/>
      <c r="J7" s="255"/>
      <c r="K7" s="256"/>
      <c r="L7" s="257"/>
      <c r="M7" s="258"/>
      <c r="N7" s="259"/>
      <c r="O7" s="260"/>
      <c r="P7" s="261"/>
      <c r="Q7" s="262"/>
    </row>
    <row r="8" spans="1:17" s="7" customFormat="1" ht="14.25" customHeight="1" x14ac:dyDescent="0.2">
      <c r="A8" s="120" t="s">
        <v>28</v>
      </c>
      <c r="B8" s="32"/>
      <c r="D8" s="85" t="s">
        <v>0</v>
      </c>
      <c r="E8" s="237"/>
      <c r="F8" s="237"/>
      <c r="G8" s="238"/>
      <c r="H8" s="80" t="s">
        <v>3</v>
      </c>
      <c r="I8" s="239">
        <f>SUM(I5:K7)</f>
        <v>0</v>
      </c>
      <c r="J8" s="240"/>
      <c r="K8" s="241"/>
      <c r="L8" s="239">
        <f>SUM(L5:N7)</f>
        <v>0</v>
      </c>
      <c r="M8" s="240"/>
      <c r="N8" s="241"/>
      <c r="O8" s="239">
        <f>SUM(O5:Q7)</f>
        <v>0</v>
      </c>
      <c r="P8" s="240"/>
      <c r="Q8" s="241"/>
    </row>
    <row r="9" spans="1:17" s="7" customFormat="1" ht="8.1" customHeight="1" x14ac:dyDescent="0.2">
      <c r="A9" s="242"/>
      <c r="B9" s="243"/>
      <c r="C9" s="243"/>
      <c r="D9" s="243"/>
      <c r="E9" s="243"/>
      <c r="F9" s="243"/>
      <c r="G9" s="243"/>
      <c r="H9" s="243"/>
      <c r="I9" s="244"/>
      <c r="J9" s="244"/>
      <c r="K9" s="244"/>
      <c r="L9" s="244"/>
      <c r="M9" s="244"/>
      <c r="N9" s="244"/>
      <c r="O9" s="244"/>
      <c r="P9" s="244"/>
      <c r="Q9" s="245"/>
    </row>
    <row r="10" spans="1:17" s="11" customFormat="1" ht="12" customHeight="1" x14ac:dyDescent="0.2">
      <c r="A10" s="10"/>
      <c r="B10" s="281" t="s">
        <v>12</v>
      </c>
      <c r="C10" s="281"/>
      <c r="D10" s="281"/>
      <c r="E10" s="86"/>
      <c r="F10" s="234"/>
      <c r="G10" s="235"/>
      <c r="H10" s="236"/>
      <c r="I10" s="235"/>
      <c r="J10" s="235"/>
      <c r="K10" s="235"/>
      <c r="L10" s="234"/>
      <c r="M10" s="235"/>
      <c r="N10" s="236"/>
      <c r="O10" s="234"/>
      <c r="P10" s="235"/>
      <c r="Q10" s="236"/>
    </row>
    <row r="11" spans="1:17" s="11" customFormat="1" ht="12" customHeight="1" x14ac:dyDescent="0.2">
      <c r="A11" s="12"/>
      <c r="B11" s="233"/>
      <c r="C11" s="233"/>
      <c r="D11" s="233"/>
      <c r="E11" s="87"/>
      <c r="F11" s="227"/>
      <c r="G11" s="228"/>
      <c r="H11" s="229"/>
      <c r="I11" s="246"/>
      <c r="J11" s="246"/>
      <c r="K11" s="246"/>
      <c r="L11" s="227"/>
      <c r="M11" s="228"/>
      <c r="N11" s="229"/>
      <c r="O11" s="227"/>
      <c r="P11" s="228"/>
      <c r="Q11" s="229"/>
    </row>
    <row r="12" spans="1:17" s="11" customFormat="1" ht="12" customHeight="1" x14ac:dyDescent="0.2">
      <c r="A12" s="12"/>
      <c r="B12" s="233"/>
      <c r="C12" s="233"/>
      <c r="D12" s="233"/>
      <c r="E12" s="87"/>
      <c r="F12" s="227"/>
      <c r="G12" s="228"/>
      <c r="H12" s="229"/>
      <c r="I12" s="246"/>
      <c r="J12" s="246"/>
      <c r="K12" s="246"/>
      <c r="L12" s="247"/>
      <c r="M12" s="246"/>
      <c r="N12" s="248"/>
      <c r="O12" s="247"/>
      <c r="P12" s="246"/>
      <c r="Q12" s="248"/>
    </row>
    <row r="13" spans="1:17" s="11" customFormat="1" ht="12" customHeight="1" x14ac:dyDescent="0.2">
      <c r="A13" s="12"/>
      <c r="B13" s="233" t="s">
        <v>42</v>
      </c>
      <c r="C13" s="233"/>
      <c r="D13" s="233"/>
      <c r="E13" s="87"/>
      <c r="F13" s="227"/>
      <c r="G13" s="228"/>
      <c r="H13" s="229"/>
      <c r="I13" s="228"/>
      <c r="J13" s="228"/>
      <c r="K13" s="228"/>
      <c r="L13" s="227"/>
      <c r="M13" s="228"/>
      <c r="N13" s="229"/>
      <c r="O13" s="227"/>
      <c r="P13" s="228"/>
      <c r="Q13" s="229"/>
    </row>
    <row r="14" spans="1:17" s="11" customFormat="1" ht="12" customHeight="1" x14ac:dyDescent="0.2">
      <c r="A14" s="13"/>
      <c r="B14" s="230"/>
      <c r="C14" s="230"/>
      <c r="D14" s="230"/>
      <c r="E14" s="88"/>
      <c r="F14" s="89" t="s">
        <v>20</v>
      </c>
      <c r="G14" s="231"/>
      <c r="H14" s="232"/>
      <c r="I14" s="90" t="s">
        <v>20</v>
      </c>
      <c r="J14" s="231"/>
      <c r="K14" s="231"/>
      <c r="L14" s="89" t="s">
        <v>20</v>
      </c>
      <c r="M14" s="231"/>
      <c r="N14" s="232"/>
      <c r="O14" s="89" t="s">
        <v>20</v>
      </c>
      <c r="P14" s="231"/>
      <c r="Q14" s="232"/>
    </row>
    <row r="15" spans="1:17" s="19" customFormat="1" ht="12" customHeight="1" x14ac:dyDescent="0.2">
      <c r="A15" s="38" t="s">
        <v>29</v>
      </c>
      <c r="B15" s="37"/>
      <c r="C15" s="37"/>
      <c r="D15" s="37"/>
      <c r="E15" s="14" t="s">
        <v>21</v>
      </c>
      <c r="F15" s="14" t="s">
        <v>2</v>
      </c>
      <c r="G15" s="16" t="s">
        <v>22</v>
      </c>
      <c r="H15" s="67"/>
      <c r="I15" s="60" t="s">
        <v>2</v>
      </c>
      <c r="J15" s="15" t="s">
        <v>22</v>
      </c>
      <c r="K15" s="17"/>
      <c r="L15" s="14" t="s">
        <v>2</v>
      </c>
      <c r="M15" s="16" t="s">
        <v>22</v>
      </c>
      <c r="N15" s="67"/>
      <c r="O15" s="16" t="s">
        <v>2</v>
      </c>
      <c r="P15" s="15" t="s">
        <v>22</v>
      </c>
      <c r="Q15" s="18"/>
    </row>
    <row r="16" spans="1:17" s="24" customFormat="1" ht="12" customHeight="1" x14ac:dyDescent="0.2">
      <c r="A16" s="33" t="s">
        <v>53</v>
      </c>
      <c r="B16" s="284" t="s">
        <v>54</v>
      </c>
      <c r="C16" s="285"/>
      <c r="D16" s="286"/>
      <c r="E16" s="57"/>
      <c r="F16" s="68"/>
      <c r="G16" s="22">
        <f>SUM(E16*F16)</f>
        <v>0</v>
      </c>
      <c r="H16" s="97">
        <f>H34</f>
        <v>0</v>
      </c>
      <c r="I16" s="61"/>
      <c r="J16" s="47">
        <f>SUM($E16*I16)</f>
        <v>0</v>
      </c>
      <c r="K16" s="97">
        <f>K34</f>
        <v>0</v>
      </c>
      <c r="L16" s="75"/>
      <c r="M16" s="22">
        <f>SUM($E16*L16)</f>
        <v>0</v>
      </c>
      <c r="N16" s="97">
        <f>N34</f>
        <v>0</v>
      </c>
      <c r="O16" s="75"/>
      <c r="P16" s="47">
        <f>SUM($E16*O16)</f>
        <v>0</v>
      </c>
      <c r="Q16" s="98">
        <f>Q34</f>
        <v>0</v>
      </c>
    </row>
    <row r="17" spans="1:22" s="24" customFormat="1" ht="12" customHeight="1" x14ac:dyDescent="0.2">
      <c r="A17" s="33" t="s">
        <v>52</v>
      </c>
      <c r="B17" s="284" t="s">
        <v>55</v>
      </c>
      <c r="C17" s="285"/>
      <c r="D17" s="286"/>
      <c r="E17" s="58"/>
      <c r="F17" s="69"/>
      <c r="G17" s="22">
        <f>SUM(E17*F17)</f>
        <v>0</v>
      </c>
      <c r="H17" s="98">
        <f>H41</f>
        <v>0</v>
      </c>
      <c r="I17" s="62"/>
      <c r="J17" s="22">
        <f>SUM($E17*I17)</f>
        <v>0</v>
      </c>
      <c r="K17" s="98">
        <f>K41</f>
        <v>0</v>
      </c>
      <c r="L17" s="76"/>
      <c r="M17" s="22">
        <f>SUM($E17*L17)</f>
        <v>0</v>
      </c>
      <c r="N17" s="98">
        <f>N41</f>
        <v>0</v>
      </c>
      <c r="O17" s="76"/>
      <c r="P17" s="22">
        <f>SUM($E17*O17)</f>
        <v>0</v>
      </c>
      <c r="Q17" s="98">
        <f>Q41</f>
        <v>0</v>
      </c>
    </row>
    <row r="18" spans="1:22" s="24" customFormat="1" ht="12" customHeight="1" x14ac:dyDescent="0.2">
      <c r="A18" s="33" t="s">
        <v>6</v>
      </c>
      <c r="B18" s="210"/>
      <c r="C18" s="289"/>
      <c r="D18" s="290"/>
      <c r="E18" s="58"/>
      <c r="F18" s="69"/>
      <c r="G18" s="22">
        <f>SUM(E18*F18)</f>
        <v>0</v>
      </c>
      <c r="H18" s="97"/>
      <c r="I18" s="63"/>
      <c r="J18" s="22">
        <f>SUM($E18*I18)</f>
        <v>0</v>
      </c>
      <c r="K18" s="99"/>
      <c r="L18" s="77"/>
      <c r="M18" s="22">
        <f>SUM($E18*L18)</f>
        <v>0</v>
      </c>
      <c r="N18" s="97"/>
      <c r="O18" s="77"/>
      <c r="P18" s="22">
        <f>SUM($E18*O18)</f>
        <v>0</v>
      </c>
      <c r="Q18" s="97"/>
    </row>
    <row r="19" spans="1:22" s="24" customFormat="1" ht="12" customHeight="1" x14ac:dyDescent="0.2">
      <c r="A19" s="33" t="s">
        <v>7</v>
      </c>
      <c r="B19" s="291"/>
      <c r="C19" s="291"/>
      <c r="D19" s="292"/>
      <c r="E19" s="135"/>
      <c r="F19" s="29"/>
      <c r="G19" s="22">
        <f>SUM(E19*F19)</f>
        <v>0</v>
      </c>
      <c r="H19" s="97"/>
      <c r="I19" s="63"/>
      <c r="J19" s="22">
        <f>SUM($E19*I19)</f>
        <v>0</v>
      </c>
      <c r="K19" s="99"/>
      <c r="L19" s="77"/>
      <c r="M19" s="22">
        <f>SUM($E19*L19)</f>
        <v>0</v>
      </c>
      <c r="N19" s="97"/>
      <c r="O19" s="77"/>
      <c r="P19" s="22">
        <f>SUM($E19*O19)</f>
        <v>0</v>
      </c>
      <c r="Q19" s="97"/>
    </row>
    <row r="20" spans="1:22" s="24" customFormat="1" ht="12" customHeight="1" thickBot="1" x14ac:dyDescent="0.25">
      <c r="A20" s="33" t="s">
        <v>8</v>
      </c>
      <c r="B20" s="210"/>
      <c r="C20" s="289"/>
      <c r="D20" s="290"/>
      <c r="E20" s="59"/>
      <c r="F20" s="39"/>
      <c r="G20" s="40">
        <f>SUM(E20*F20)</f>
        <v>0</v>
      </c>
      <c r="H20" s="97"/>
      <c r="I20" s="64"/>
      <c r="J20" s="40">
        <f>SUM($E20*I20)</f>
        <v>0</v>
      </c>
      <c r="K20" s="99"/>
      <c r="L20" s="78"/>
      <c r="M20" s="40">
        <f>SUM($E20*L20)</f>
        <v>0</v>
      </c>
      <c r="N20" s="97"/>
      <c r="O20" s="78"/>
      <c r="P20" s="40">
        <f>SUM($E20*O20)</f>
        <v>0</v>
      </c>
      <c r="Q20" s="97"/>
    </row>
    <row r="21" spans="1:22" s="24" customFormat="1" ht="12" customHeight="1" x14ac:dyDescent="0.2">
      <c r="A21" s="81"/>
      <c r="B21" s="287" t="s">
        <v>3</v>
      </c>
      <c r="C21" s="287"/>
      <c r="D21" s="288"/>
      <c r="E21" s="25">
        <f>SUM(E16:E20)</f>
        <v>0</v>
      </c>
      <c r="F21" s="25"/>
      <c r="G21" s="26">
        <f>SUM(G16:G20)</f>
        <v>0</v>
      </c>
      <c r="H21" s="97"/>
      <c r="I21" s="65"/>
      <c r="J21" s="43">
        <f>SUM(J16:J20)</f>
        <v>0</v>
      </c>
      <c r="K21" s="99"/>
      <c r="L21" s="20"/>
      <c r="M21" s="26">
        <f>SUM(M16:M20)</f>
        <v>0</v>
      </c>
      <c r="N21" s="97"/>
      <c r="O21" s="22"/>
      <c r="P21" s="43">
        <f>SUM(P16:P20)</f>
        <v>0</v>
      </c>
      <c r="Q21" s="97"/>
    </row>
    <row r="22" spans="1:22" s="19" customFormat="1" ht="12" customHeight="1" x14ac:dyDescent="0.2">
      <c r="A22" s="91"/>
      <c r="B22" s="287" t="s">
        <v>4</v>
      </c>
      <c r="C22" s="287"/>
      <c r="D22" s="288"/>
      <c r="E22" s="91"/>
      <c r="F22" s="91"/>
      <c r="G22" s="30">
        <v>1</v>
      </c>
      <c r="H22" s="94"/>
      <c r="I22" s="95"/>
      <c r="J22" s="30">
        <v>2</v>
      </c>
      <c r="K22" s="96"/>
      <c r="L22" s="91"/>
      <c r="M22" s="30">
        <v>3</v>
      </c>
      <c r="N22" s="94"/>
      <c r="O22" s="30"/>
      <c r="P22" s="30">
        <v>4</v>
      </c>
      <c r="Q22" s="94"/>
    </row>
    <row r="23" spans="1:22" s="19" customFormat="1" ht="12" customHeight="1" x14ac:dyDescent="0.2">
      <c r="A23" s="136"/>
      <c r="B23" s="137"/>
      <c r="C23" s="137"/>
      <c r="D23" s="138"/>
      <c r="E23" s="136"/>
      <c r="F23" s="136"/>
      <c r="G23" s="139"/>
      <c r="H23" s="140"/>
      <c r="I23" s="141"/>
      <c r="J23" s="139"/>
      <c r="K23" s="142"/>
      <c r="L23" s="136"/>
      <c r="M23" s="139"/>
      <c r="N23" s="140"/>
      <c r="O23" s="139"/>
      <c r="P23" s="139"/>
      <c r="Q23" s="140"/>
    </row>
    <row r="24" spans="1:22" s="24" customFormat="1" ht="7.5" customHeight="1" x14ac:dyDescent="0.2">
      <c r="A24" s="81"/>
      <c r="B24" s="212"/>
      <c r="C24" s="212"/>
      <c r="D24" s="213"/>
      <c r="E24" s="81"/>
      <c r="F24" s="20"/>
      <c r="G24" s="22"/>
      <c r="H24" s="97"/>
      <c r="I24" s="65"/>
      <c r="J24" s="22"/>
      <c r="K24" s="99"/>
      <c r="L24" s="20"/>
      <c r="M24" s="22"/>
      <c r="N24" s="97"/>
      <c r="O24" s="22"/>
      <c r="P24" s="22"/>
      <c r="Q24" s="97"/>
    </row>
    <row r="25" spans="1:22" s="24" customFormat="1" ht="12" customHeight="1" x14ac:dyDescent="0.2">
      <c r="A25" s="81" t="s">
        <v>53</v>
      </c>
      <c r="B25" s="282" t="s">
        <v>33</v>
      </c>
      <c r="C25" s="282"/>
      <c r="D25" s="283"/>
      <c r="E25" s="81"/>
      <c r="F25" s="20"/>
      <c r="G25" s="22"/>
      <c r="H25" s="31">
        <v>0</v>
      </c>
      <c r="I25" s="82"/>
      <c r="J25" s="83"/>
      <c r="K25" s="71">
        <v>0</v>
      </c>
      <c r="L25" s="81"/>
      <c r="M25" s="83"/>
      <c r="N25" s="31">
        <v>0</v>
      </c>
      <c r="O25" s="83"/>
      <c r="P25" s="83"/>
      <c r="Q25" s="31">
        <v>0</v>
      </c>
      <c r="S25" s="225"/>
      <c r="T25" s="226"/>
      <c r="U25" s="214"/>
      <c r="V25" s="215"/>
    </row>
    <row r="26" spans="1:22" s="24" customFormat="1" ht="12" customHeight="1" x14ac:dyDescent="0.2">
      <c r="A26" s="92"/>
      <c r="B26" s="216" t="s">
        <v>34</v>
      </c>
      <c r="C26" s="216"/>
      <c r="D26" s="217"/>
      <c r="E26" s="81"/>
      <c r="F26" s="20"/>
      <c r="G26" s="27"/>
      <c r="H26" s="158">
        <v>0</v>
      </c>
      <c r="I26" s="82"/>
      <c r="J26" s="83"/>
      <c r="K26" s="158">
        <v>0</v>
      </c>
      <c r="L26" s="81"/>
      <c r="M26" s="83"/>
      <c r="N26" s="158">
        <v>0</v>
      </c>
      <c r="O26" s="83"/>
      <c r="P26" s="83"/>
      <c r="Q26" s="158">
        <v>0</v>
      </c>
      <c r="S26" s="55"/>
      <c r="T26" s="51"/>
      <c r="U26" s="51"/>
      <c r="V26" s="50"/>
    </row>
    <row r="27" spans="1:22" s="105" customFormat="1" ht="7.5" customHeight="1" x14ac:dyDescent="0.2">
      <c r="A27" s="92"/>
      <c r="B27" s="210"/>
      <c r="C27" s="210"/>
      <c r="D27" s="211"/>
      <c r="E27" s="81"/>
      <c r="F27" s="81"/>
      <c r="G27" s="100"/>
      <c r="H27" s="103"/>
      <c r="I27" s="82"/>
      <c r="J27" s="83" t="s">
        <v>5</v>
      </c>
      <c r="K27" s="104"/>
      <c r="L27" s="81"/>
      <c r="M27" s="83"/>
      <c r="N27" s="103"/>
      <c r="O27" s="83"/>
      <c r="P27" s="83"/>
      <c r="Q27" s="103"/>
      <c r="S27" s="52"/>
      <c r="T27" s="51"/>
      <c r="U27" s="51"/>
      <c r="V27" s="50"/>
    </row>
    <row r="28" spans="1:22" s="24" customFormat="1" ht="12" customHeight="1" x14ac:dyDescent="0.2">
      <c r="A28" s="81"/>
      <c r="B28" s="212" t="s">
        <v>13</v>
      </c>
      <c r="C28" s="212"/>
      <c r="D28" s="213"/>
      <c r="E28" s="81"/>
      <c r="F28" s="20"/>
      <c r="G28" s="100" t="s">
        <v>0</v>
      </c>
      <c r="H28" s="31">
        <v>0</v>
      </c>
      <c r="I28" s="65"/>
      <c r="J28" s="100" t="s">
        <v>0</v>
      </c>
      <c r="K28" s="71">
        <v>0</v>
      </c>
      <c r="L28" s="20"/>
      <c r="M28" s="100" t="s">
        <v>0</v>
      </c>
      <c r="N28" s="31">
        <v>0</v>
      </c>
      <c r="O28" s="22"/>
      <c r="P28" s="100" t="s">
        <v>0</v>
      </c>
      <c r="Q28" s="31">
        <v>0</v>
      </c>
      <c r="S28" s="53"/>
      <c r="T28" s="51"/>
      <c r="U28" s="56"/>
      <c r="V28" s="56"/>
    </row>
    <row r="29" spans="1:22" s="24" customFormat="1" ht="12" customHeight="1" x14ac:dyDescent="0.2">
      <c r="A29" s="81"/>
      <c r="B29" s="223" t="s">
        <v>14</v>
      </c>
      <c r="C29" s="223"/>
      <c r="D29" s="224"/>
      <c r="E29" s="81"/>
      <c r="F29" s="70"/>
      <c r="G29" s="100" t="s">
        <v>1</v>
      </c>
      <c r="H29" s="49">
        <f>F29*H28/100</f>
        <v>0</v>
      </c>
      <c r="I29" s="66"/>
      <c r="J29" s="100" t="s">
        <v>1</v>
      </c>
      <c r="K29" s="107">
        <f>I29*K28/100</f>
        <v>0</v>
      </c>
      <c r="L29" s="70"/>
      <c r="M29" s="100" t="s">
        <v>1</v>
      </c>
      <c r="N29" s="49">
        <f>L29*N28/100</f>
        <v>0</v>
      </c>
      <c r="O29" s="70"/>
      <c r="P29" s="100" t="s">
        <v>1</v>
      </c>
      <c r="Q29" s="49">
        <f>O29*Q28/100</f>
        <v>0</v>
      </c>
      <c r="S29" s="21"/>
    </row>
    <row r="30" spans="1:22" s="24" customFormat="1" ht="12" customHeight="1" x14ac:dyDescent="0.2">
      <c r="A30" s="81"/>
      <c r="B30" s="218" t="s">
        <v>15</v>
      </c>
      <c r="C30" s="218"/>
      <c r="D30" s="219"/>
      <c r="E30" s="114"/>
      <c r="F30" s="70"/>
      <c r="G30" s="101" t="s">
        <v>1</v>
      </c>
      <c r="H30" s="106">
        <f>F30*(H28-H29)/100</f>
        <v>0</v>
      </c>
      <c r="I30" s="66"/>
      <c r="J30" s="101" t="s">
        <v>1</v>
      </c>
      <c r="K30" s="108">
        <f>I30*(K28-K29)/100</f>
        <v>0</v>
      </c>
      <c r="L30" s="70"/>
      <c r="M30" s="101" t="s">
        <v>1</v>
      </c>
      <c r="N30" s="106">
        <f>L30*(N28-N29)/100</f>
        <v>0</v>
      </c>
      <c r="O30" s="70"/>
      <c r="P30" s="101" t="s">
        <v>1</v>
      </c>
      <c r="Q30" s="106">
        <f>O30*(Q28-Q29)/100</f>
        <v>0</v>
      </c>
    </row>
    <row r="31" spans="1:22" s="24" customFormat="1" ht="12" customHeight="1" x14ac:dyDescent="0.2">
      <c r="A31" s="81"/>
      <c r="B31" s="223" t="s">
        <v>15</v>
      </c>
      <c r="C31" s="223"/>
      <c r="D31" s="224"/>
      <c r="E31" s="81"/>
      <c r="F31" s="115"/>
      <c r="G31" s="100" t="s">
        <v>0</v>
      </c>
      <c r="H31" s="48">
        <v>0</v>
      </c>
      <c r="I31" s="116"/>
      <c r="J31" s="100" t="s">
        <v>0</v>
      </c>
      <c r="K31" s="73">
        <v>0</v>
      </c>
      <c r="L31" s="117"/>
      <c r="M31" s="100" t="s">
        <v>0</v>
      </c>
      <c r="N31" s="48">
        <v>0</v>
      </c>
      <c r="O31" s="115"/>
      <c r="P31" s="100" t="s">
        <v>0</v>
      </c>
      <c r="Q31" s="48">
        <v>0</v>
      </c>
    </row>
    <row r="32" spans="1:22" s="24" customFormat="1" ht="12" customHeight="1" x14ac:dyDescent="0.2">
      <c r="A32" s="81"/>
      <c r="B32" s="212" t="s">
        <v>32</v>
      </c>
      <c r="C32" s="212"/>
      <c r="D32" s="213"/>
      <c r="E32" s="81"/>
      <c r="F32" s="20"/>
      <c r="G32" s="100" t="s">
        <v>0</v>
      </c>
      <c r="H32" s="44">
        <f>H28-H29-H30-H31</f>
        <v>0</v>
      </c>
      <c r="I32" s="116"/>
      <c r="J32" s="100" t="s">
        <v>0</v>
      </c>
      <c r="K32" s="23">
        <f>K28-K29-K30-K31</f>
        <v>0</v>
      </c>
      <c r="L32" s="117"/>
      <c r="M32" s="100" t="s">
        <v>0</v>
      </c>
      <c r="N32" s="44">
        <f>N28-N29-N30-N31</f>
        <v>0</v>
      </c>
      <c r="O32" s="118"/>
      <c r="P32" s="100" t="s">
        <v>0</v>
      </c>
      <c r="Q32" s="44">
        <f>Q28-Q29-Q30-Q31</f>
        <v>0</v>
      </c>
    </row>
    <row r="33" spans="1:17" s="24" customFormat="1" ht="12" customHeight="1" x14ac:dyDescent="0.2">
      <c r="A33" s="81"/>
      <c r="B33" s="212" t="s">
        <v>16</v>
      </c>
      <c r="C33" s="212"/>
      <c r="D33" s="213"/>
      <c r="E33" s="81"/>
      <c r="F33" s="70"/>
      <c r="G33" s="100" t="s">
        <v>1</v>
      </c>
      <c r="H33" s="45">
        <f>F33*H32/100</f>
        <v>0</v>
      </c>
      <c r="I33" s="66"/>
      <c r="J33" s="100" t="s">
        <v>1</v>
      </c>
      <c r="K33" s="72">
        <f>I33*K32/100</f>
        <v>0</v>
      </c>
      <c r="L33" s="70"/>
      <c r="M33" s="100" t="s">
        <v>1</v>
      </c>
      <c r="N33" s="45">
        <f>L33*N32/100</f>
        <v>0</v>
      </c>
      <c r="O33" s="70"/>
      <c r="P33" s="100" t="s">
        <v>1</v>
      </c>
      <c r="Q33" s="45">
        <f>O33*Q32/100</f>
        <v>0</v>
      </c>
    </row>
    <row r="34" spans="1:17" s="24" customFormat="1" ht="12" customHeight="1" x14ac:dyDescent="0.2">
      <c r="A34" s="81"/>
      <c r="B34" s="218" t="s">
        <v>35</v>
      </c>
      <c r="C34" s="218"/>
      <c r="D34" s="219"/>
      <c r="E34" s="81"/>
      <c r="F34" s="20"/>
      <c r="G34" s="100" t="s">
        <v>0</v>
      </c>
      <c r="H34" s="44">
        <f>H32-H33</f>
        <v>0</v>
      </c>
      <c r="I34" s="65"/>
      <c r="J34" s="100" t="s">
        <v>0</v>
      </c>
      <c r="K34" s="23">
        <f>K32-K33</f>
        <v>0</v>
      </c>
      <c r="L34" s="20"/>
      <c r="M34" s="100" t="s">
        <v>0</v>
      </c>
      <c r="N34" s="44">
        <f>N32-N33</f>
        <v>0</v>
      </c>
      <c r="O34" s="22"/>
      <c r="P34" s="100" t="s">
        <v>0</v>
      </c>
      <c r="Q34" s="44">
        <f>Q32-Q33</f>
        <v>0</v>
      </c>
    </row>
    <row r="35" spans="1:17" s="24" customFormat="1" ht="12" customHeight="1" x14ac:dyDescent="0.2">
      <c r="A35" s="81"/>
      <c r="B35" s="212" t="s">
        <v>17</v>
      </c>
      <c r="C35" s="212"/>
      <c r="D35" s="213"/>
      <c r="E35" s="81"/>
      <c r="F35" s="110">
        <v>8.1</v>
      </c>
      <c r="G35" s="100" t="s">
        <v>1</v>
      </c>
      <c r="H35" s="45">
        <f>SUM(H34*$F$35/100)</f>
        <v>0</v>
      </c>
      <c r="I35" s="111">
        <v>8.1</v>
      </c>
      <c r="J35" s="100" t="s">
        <v>1</v>
      </c>
      <c r="K35" s="72">
        <f>SUM(K34*$F$35/100)</f>
        <v>0</v>
      </c>
      <c r="L35" s="110">
        <v>8.1</v>
      </c>
      <c r="M35" s="100" t="s">
        <v>1</v>
      </c>
      <c r="N35" s="45">
        <f>SUM(N34*$F$35/100)</f>
        <v>0</v>
      </c>
      <c r="O35" s="112">
        <v>8.1</v>
      </c>
      <c r="P35" s="100" t="s">
        <v>1</v>
      </c>
      <c r="Q35" s="45">
        <f>SUM(Q34*$F$35/100)</f>
        <v>0</v>
      </c>
    </row>
    <row r="36" spans="1:17" s="42" customFormat="1" ht="12" customHeight="1" x14ac:dyDescent="0.2">
      <c r="A36" s="93"/>
      <c r="B36" s="220" t="s">
        <v>18</v>
      </c>
      <c r="C36" s="221"/>
      <c r="D36" s="222"/>
      <c r="E36" s="93"/>
      <c r="F36" s="41"/>
      <c r="G36" s="102" t="s">
        <v>0</v>
      </c>
      <c r="H36" s="46">
        <f>H34+H35</f>
        <v>0</v>
      </c>
      <c r="I36" s="65"/>
      <c r="J36" s="102" t="s">
        <v>0</v>
      </c>
      <c r="K36" s="74">
        <f>K34+K35</f>
        <v>0</v>
      </c>
      <c r="L36" s="41"/>
      <c r="M36" s="102" t="s">
        <v>0</v>
      </c>
      <c r="N36" s="46">
        <f>N34+N35</f>
        <v>0</v>
      </c>
      <c r="O36" s="79"/>
      <c r="P36" s="102" t="s">
        <v>0</v>
      </c>
      <c r="Q36" s="46">
        <f>Q34+Q35</f>
        <v>0</v>
      </c>
    </row>
    <row r="37" spans="1:17" s="24" customFormat="1" ht="12" customHeight="1" x14ac:dyDescent="0.2">
      <c r="A37" s="81"/>
      <c r="B37" s="210" t="s">
        <v>19</v>
      </c>
      <c r="C37" s="210"/>
      <c r="D37" s="211"/>
      <c r="E37" s="81"/>
      <c r="F37" s="20"/>
      <c r="G37" s="27"/>
      <c r="H37" s="97"/>
      <c r="I37" s="65"/>
      <c r="J37" s="22"/>
      <c r="K37" s="99"/>
      <c r="L37" s="20"/>
      <c r="M37" s="22"/>
      <c r="N37" s="97"/>
      <c r="O37" s="22"/>
      <c r="P37" s="22"/>
      <c r="Q37" s="97"/>
    </row>
    <row r="38" spans="1:17" s="24" customFormat="1" ht="12" customHeight="1" x14ac:dyDescent="0.2">
      <c r="A38" s="81"/>
      <c r="B38" s="212" t="s">
        <v>45</v>
      </c>
      <c r="C38" s="212"/>
      <c r="D38" s="213"/>
      <c r="E38" s="81"/>
      <c r="F38" s="20"/>
      <c r="G38" s="27"/>
      <c r="H38" s="147">
        <v>100</v>
      </c>
      <c r="I38" s="143"/>
      <c r="J38" s="144"/>
      <c r="K38" s="148" t="e">
        <f>$H$38/$H$34*K34</f>
        <v>#DIV/0!</v>
      </c>
      <c r="L38" s="145"/>
      <c r="M38" s="145"/>
      <c r="N38" s="149" t="e">
        <f>$H$38/$H$34*N34</f>
        <v>#DIV/0!</v>
      </c>
      <c r="O38" s="144"/>
      <c r="P38" s="144"/>
      <c r="Q38" s="147" t="e">
        <f>$H$38/$H$34*Q34</f>
        <v>#DIV/0!</v>
      </c>
    </row>
    <row r="39" spans="1:17" s="24" customFormat="1" ht="12" customHeight="1" x14ac:dyDescent="0.2">
      <c r="A39" s="109"/>
      <c r="B39" s="150"/>
      <c r="C39" s="150"/>
      <c r="D39" s="151"/>
      <c r="E39" s="109"/>
      <c r="F39" s="152"/>
      <c r="G39" s="153"/>
      <c r="H39" s="154"/>
      <c r="I39" s="155"/>
      <c r="J39" s="156"/>
      <c r="K39" s="154"/>
      <c r="L39" s="157"/>
      <c r="M39" s="157"/>
      <c r="N39" s="154"/>
      <c r="O39" s="156"/>
      <c r="P39" s="156"/>
      <c r="Q39" s="154"/>
    </row>
    <row r="40" spans="1:17" s="24" customFormat="1" ht="3" customHeight="1" x14ac:dyDescent="0.2">
      <c r="A40" s="81"/>
      <c r="B40" s="133"/>
      <c r="C40" s="133"/>
      <c r="D40" s="134"/>
      <c r="E40" s="81"/>
      <c r="F40" s="20"/>
      <c r="G40" s="27"/>
      <c r="H40" s="146"/>
      <c r="I40" s="143"/>
      <c r="J40" s="144"/>
      <c r="K40" s="146"/>
      <c r="L40" s="145"/>
      <c r="M40" s="145"/>
      <c r="N40" s="146"/>
      <c r="O40" s="144"/>
      <c r="P40" s="144"/>
      <c r="Q40" s="146"/>
    </row>
    <row r="41" spans="1:17" s="24" customFormat="1" ht="12" customHeight="1" x14ac:dyDescent="0.2">
      <c r="A41" s="81" t="s">
        <v>52</v>
      </c>
      <c r="B41" s="159" t="s">
        <v>56</v>
      </c>
      <c r="C41" s="159"/>
      <c r="D41" s="160"/>
      <c r="E41" s="81"/>
      <c r="F41" s="20"/>
      <c r="G41" s="27"/>
      <c r="H41" s="158">
        <v>0</v>
      </c>
      <c r="I41" s="143"/>
      <c r="J41" s="144"/>
      <c r="K41" s="158">
        <v>0</v>
      </c>
      <c r="L41" s="145"/>
      <c r="M41" s="145"/>
      <c r="N41" s="158">
        <v>0</v>
      </c>
      <c r="O41" s="144"/>
      <c r="P41" s="144"/>
      <c r="Q41" s="158">
        <v>0</v>
      </c>
    </row>
    <row r="42" spans="1:17" s="24" customFormat="1" ht="3" customHeight="1" x14ac:dyDescent="0.2">
      <c r="A42" s="109"/>
      <c r="B42" s="150"/>
      <c r="C42" s="150"/>
      <c r="D42" s="151"/>
      <c r="E42" s="109"/>
      <c r="F42" s="152"/>
      <c r="G42" s="153"/>
      <c r="H42" s="161"/>
      <c r="I42" s="162"/>
      <c r="J42" s="163"/>
      <c r="K42" s="161"/>
      <c r="L42" s="164"/>
      <c r="M42" s="164"/>
      <c r="N42" s="161"/>
      <c r="O42" s="163"/>
      <c r="P42" s="163"/>
      <c r="Q42" s="161"/>
    </row>
    <row r="43" spans="1:17" s="24" customFormat="1" ht="3" customHeight="1" x14ac:dyDescent="0.2">
      <c r="A43" s="81"/>
      <c r="B43" s="133"/>
      <c r="C43" s="133"/>
      <c r="D43" s="134"/>
      <c r="E43" s="81"/>
      <c r="F43" s="20"/>
      <c r="G43" s="27"/>
      <c r="H43" s="165"/>
      <c r="I43" s="166"/>
      <c r="J43" s="167"/>
      <c r="K43" s="165"/>
      <c r="L43" s="168"/>
      <c r="M43" s="168"/>
      <c r="N43" s="165"/>
      <c r="O43" s="167"/>
      <c r="P43" s="167"/>
      <c r="Q43" s="165"/>
    </row>
    <row r="44" spans="1:17" s="24" customFormat="1" ht="23.25" customHeight="1" x14ac:dyDescent="0.2">
      <c r="A44" s="172" t="s">
        <v>58</v>
      </c>
      <c r="B44" s="173"/>
      <c r="C44" s="173"/>
      <c r="D44" s="174"/>
      <c r="E44" s="81"/>
      <c r="F44" s="20"/>
      <c r="G44" s="27"/>
      <c r="H44" s="169">
        <f>H41+H34</f>
        <v>0</v>
      </c>
      <c r="I44" s="166"/>
      <c r="J44" s="167"/>
      <c r="K44" s="169">
        <f>K41+K34</f>
        <v>0</v>
      </c>
      <c r="L44" s="168"/>
      <c r="M44" s="168"/>
      <c r="N44" s="169">
        <f>N41+N34</f>
        <v>0</v>
      </c>
      <c r="O44" s="167"/>
      <c r="P44" s="167"/>
      <c r="Q44" s="169">
        <f>Q41+Q34</f>
        <v>0</v>
      </c>
    </row>
    <row r="45" spans="1:17" s="24" customFormat="1" ht="3" customHeight="1" x14ac:dyDescent="0.2">
      <c r="A45" s="81"/>
      <c r="B45" s="133"/>
      <c r="C45" s="133"/>
      <c r="D45" s="134"/>
      <c r="E45" s="81"/>
      <c r="F45" s="20"/>
      <c r="G45" s="27"/>
      <c r="H45" s="146"/>
      <c r="I45" s="143"/>
      <c r="J45" s="144"/>
      <c r="K45" s="146"/>
      <c r="L45" s="145"/>
      <c r="M45" s="145"/>
      <c r="N45" s="146"/>
      <c r="O45" s="144"/>
      <c r="P45" s="144"/>
      <c r="Q45" s="146"/>
    </row>
    <row r="46" spans="1:17" s="24" customFormat="1" ht="12" customHeight="1" x14ac:dyDescent="0.2">
      <c r="A46" s="194" t="s">
        <v>44</v>
      </c>
      <c r="B46" s="195"/>
      <c r="C46" s="195"/>
      <c r="D46" s="195"/>
      <c r="E46" s="196"/>
      <c r="F46" s="204" t="s">
        <v>49</v>
      </c>
      <c r="G46" s="205"/>
      <c r="H46" s="206"/>
      <c r="I46" s="194" t="s">
        <v>48</v>
      </c>
      <c r="J46" s="195"/>
      <c r="K46" s="196"/>
      <c r="L46" s="194" t="s">
        <v>47</v>
      </c>
      <c r="M46" s="195"/>
      <c r="N46" s="196"/>
      <c r="O46" s="185" t="s">
        <v>46</v>
      </c>
      <c r="P46" s="186"/>
      <c r="Q46" s="187"/>
    </row>
    <row r="47" spans="1:17" s="24" customFormat="1" ht="12" customHeight="1" x14ac:dyDescent="0.2">
      <c r="A47" s="203"/>
      <c r="B47" s="198"/>
      <c r="C47" s="198"/>
      <c r="D47" s="198"/>
      <c r="E47" s="199"/>
      <c r="F47" s="129"/>
      <c r="G47" s="130"/>
      <c r="H47" s="131"/>
      <c r="I47" s="203"/>
      <c r="J47" s="198"/>
      <c r="K47" s="199"/>
      <c r="L47" s="203"/>
      <c r="M47" s="198"/>
      <c r="N47" s="199"/>
      <c r="O47" s="188"/>
      <c r="P47" s="189"/>
      <c r="Q47" s="190"/>
    </row>
    <row r="48" spans="1:17" s="24" customFormat="1" ht="12" customHeight="1" x14ac:dyDescent="0.2">
      <c r="A48" s="203"/>
      <c r="B48" s="198"/>
      <c r="C48" s="198"/>
      <c r="D48" s="198"/>
      <c r="E48" s="199"/>
      <c r="F48" s="129"/>
      <c r="G48" s="130"/>
      <c r="H48" s="131"/>
      <c r="I48" s="203"/>
      <c r="J48" s="198"/>
      <c r="K48" s="199"/>
      <c r="L48" s="203"/>
      <c r="M48" s="198"/>
      <c r="N48" s="199"/>
      <c r="O48" s="188"/>
      <c r="P48" s="189"/>
      <c r="Q48" s="190"/>
    </row>
    <row r="49" spans="1:17" s="24" customFormat="1" ht="12" customHeight="1" x14ac:dyDescent="0.2">
      <c r="A49" s="197"/>
      <c r="B49" s="198"/>
      <c r="C49" s="198"/>
      <c r="D49" s="198"/>
      <c r="E49" s="199"/>
      <c r="F49" s="129"/>
      <c r="G49" s="130"/>
      <c r="H49" s="131"/>
      <c r="I49" s="203"/>
      <c r="J49" s="198"/>
      <c r="K49" s="199"/>
      <c r="L49" s="203"/>
      <c r="M49" s="198"/>
      <c r="N49" s="199"/>
      <c r="O49" s="188"/>
      <c r="P49" s="189"/>
      <c r="Q49" s="190"/>
    </row>
    <row r="50" spans="1:17" s="24" customFormat="1" ht="12" customHeight="1" x14ac:dyDescent="0.2">
      <c r="A50" s="200"/>
      <c r="B50" s="201"/>
      <c r="C50" s="201"/>
      <c r="D50" s="201"/>
      <c r="E50" s="202"/>
      <c r="F50" s="207"/>
      <c r="G50" s="208"/>
      <c r="H50" s="209"/>
      <c r="I50" s="207"/>
      <c r="J50" s="208"/>
      <c r="K50" s="209"/>
      <c r="L50" s="207"/>
      <c r="M50" s="208"/>
      <c r="N50" s="209"/>
      <c r="O50" s="191"/>
      <c r="P50" s="192"/>
      <c r="Q50" s="193"/>
    </row>
    <row r="51" spans="1:17" s="28" customFormat="1" ht="14.25" customHeight="1" x14ac:dyDescent="0.2">
      <c r="A51" s="178" t="s">
        <v>31</v>
      </c>
      <c r="B51" s="179"/>
      <c r="C51" s="179"/>
      <c r="D51" s="179"/>
      <c r="E51" s="179"/>
      <c r="F51" s="179"/>
      <c r="G51" s="179"/>
      <c r="H51" s="179"/>
      <c r="I51" s="179"/>
      <c r="J51" s="179"/>
      <c r="K51" s="179"/>
      <c r="L51" s="179"/>
      <c r="M51" s="179"/>
      <c r="N51" s="179"/>
      <c r="O51" s="179"/>
      <c r="P51" s="179"/>
      <c r="Q51" s="180"/>
    </row>
    <row r="52" spans="1:17" s="113" customFormat="1" ht="13.5" customHeight="1" x14ac:dyDescent="0.2">
      <c r="A52" s="122" t="s">
        <v>30</v>
      </c>
      <c r="B52" s="34"/>
      <c r="C52" s="34"/>
      <c r="D52" s="34"/>
      <c r="E52" s="34"/>
      <c r="F52" s="34"/>
      <c r="G52" s="34"/>
      <c r="H52" s="35"/>
      <c r="I52" s="34"/>
      <c r="J52" s="34"/>
      <c r="K52" s="35"/>
      <c r="L52" s="34"/>
      <c r="M52" s="34"/>
      <c r="N52" s="35"/>
      <c r="O52" s="34"/>
      <c r="P52" s="34"/>
      <c r="Q52" s="36"/>
    </row>
    <row r="53" spans="1:17" s="128" customFormat="1" ht="21.95" customHeight="1" x14ac:dyDescent="0.2">
      <c r="A53" s="181" t="s">
        <v>51</v>
      </c>
      <c r="B53" s="182"/>
      <c r="C53" s="183"/>
      <c r="D53" s="183"/>
      <c r="E53" s="183"/>
      <c r="F53" s="183"/>
      <c r="G53" s="183"/>
      <c r="H53" s="183"/>
      <c r="I53" s="183"/>
      <c r="J53" s="183"/>
      <c r="K53" s="183"/>
      <c r="L53" s="183"/>
      <c r="M53" s="183"/>
      <c r="N53" s="183"/>
      <c r="O53" s="183"/>
      <c r="P53" s="183"/>
      <c r="Q53" s="183"/>
    </row>
    <row r="54" spans="1:17" s="28" customFormat="1" ht="12.75" hidden="1" customHeight="1" x14ac:dyDescent="0.2">
      <c r="A54" s="184"/>
      <c r="B54" s="184"/>
      <c r="C54" s="184"/>
      <c r="D54" s="184"/>
      <c r="E54" s="184"/>
      <c r="F54" s="184"/>
      <c r="G54" s="184"/>
      <c r="H54" s="184"/>
      <c r="I54" s="184"/>
      <c r="J54" s="184"/>
      <c r="K54" s="184"/>
      <c r="L54" s="184"/>
      <c r="M54" s="184"/>
      <c r="N54" s="184"/>
      <c r="O54" s="184"/>
      <c r="P54" s="184"/>
      <c r="Q54" s="184"/>
    </row>
    <row r="55" spans="1:17" s="128" customFormat="1" ht="22.5" customHeight="1" x14ac:dyDescent="0.2">
      <c r="A55" s="184"/>
      <c r="B55" s="184"/>
      <c r="C55" s="184"/>
      <c r="D55" s="184"/>
      <c r="E55" s="184"/>
      <c r="F55" s="184"/>
      <c r="G55" s="184"/>
      <c r="H55" s="184"/>
      <c r="I55" s="184"/>
      <c r="J55" s="184"/>
      <c r="K55" s="184"/>
      <c r="L55" s="184"/>
      <c r="M55" s="184"/>
      <c r="N55" s="184"/>
      <c r="O55" s="184"/>
      <c r="P55" s="184"/>
      <c r="Q55" s="184"/>
    </row>
    <row r="56" spans="1:17" s="128" customFormat="1" ht="15" customHeight="1" x14ac:dyDescent="0.2">
      <c r="A56" s="175" t="s">
        <v>57</v>
      </c>
      <c r="B56" s="175"/>
      <c r="C56" s="175"/>
      <c r="D56" s="175"/>
      <c r="E56" s="175"/>
      <c r="F56" s="175"/>
      <c r="G56" s="175"/>
      <c r="H56" s="175"/>
      <c r="I56" s="175"/>
      <c r="J56" s="175"/>
      <c r="K56" s="175"/>
      <c r="L56" s="175"/>
      <c r="M56" s="175"/>
      <c r="N56" s="175"/>
      <c r="O56" s="175"/>
      <c r="P56" s="175"/>
      <c r="Q56" s="175"/>
    </row>
    <row r="57" spans="1:17" s="177" customFormat="1" ht="18.600000000000001" customHeight="1" x14ac:dyDescent="0.2">
      <c r="A57" s="176" t="s">
        <v>36</v>
      </c>
    </row>
    <row r="58" spans="1:17" s="24" customFormat="1" ht="18.600000000000001" customHeight="1" x14ac:dyDescent="0.2">
      <c r="A58" s="176" t="s">
        <v>37</v>
      </c>
      <c r="B58" s="177"/>
      <c r="C58" s="177"/>
      <c r="D58" s="177"/>
      <c r="E58" s="177"/>
      <c r="F58" s="177"/>
      <c r="G58" s="177"/>
      <c r="H58" s="177"/>
      <c r="I58" s="177"/>
      <c r="J58" s="177"/>
      <c r="K58" s="177"/>
      <c r="L58" s="177"/>
      <c r="M58" s="177"/>
      <c r="N58" s="177"/>
      <c r="O58" s="177"/>
      <c r="P58" s="177"/>
      <c r="Q58" s="177"/>
    </row>
    <row r="59" spans="1:17" s="24" customFormat="1" ht="18.600000000000001" customHeight="1" x14ac:dyDescent="0.2">
      <c r="A59" s="176" t="s">
        <v>38</v>
      </c>
      <c r="B59" s="177"/>
      <c r="C59" s="177"/>
      <c r="D59" s="177"/>
      <c r="E59" s="177"/>
      <c r="F59" s="177"/>
      <c r="G59" s="177"/>
      <c r="H59" s="177"/>
      <c r="I59" s="177"/>
      <c r="J59" s="177"/>
      <c r="K59" s="177"/>
      <c r="L59" s="177"/>
      <c r="M59" s="177"/>
      <c r="N59" s="177"/>
      <c r="O59" s="177"/>
      <c r="P59" s="177"/>
      <c r="Q59" s="177"/>
    </row>
    <row r="60" spans="1:17" s="24" customFormat="1" ht="18.600000000000001" customHeight="1" x14ac:dyDescent="0.2">
      <c r="A60" s="176" t="s">
        <v>39</v>
      </c>
      <c r="B60" s="177"/>
      <c r="C60" s="177"/>
      <c r="D60" s="177"/>
      <c r="E60" s="177"/>
      <c r="F60" s="177"/>
      <c r="G60" s="177"/>
      <c r="H60" s="177"/>
      <c r="I60" s="177"/>
      <c r="J60" s="177"/>
      <c r="K60" s="177"/>
      <c r="L60" s="177"/>
      <c r="M60" s="177"/>
      <c r="N60" s="177"/>
      <c r="O60" s="177"/>
      <c r="P60" s="177"/>
      <c r="Q60" s="177"/>
    </row>
    <row r="61" spans="1:17" s="24" customFormat="1" ht="18.600000000000001" customHeight="1" x14ac:dyDescent="0.2">
      <c r="A61" s="176" t="s">
        <v>40</v>
      </c>
      <c r="B61" s="177"/>
      <c r="C61" s="177"/>
      <c r="D61" s="177"/>
      <c r="E61" s="177"/>
      <c r="F61" s="177"/>
      <c r="G61" s="177"/>
      <c r="H61" s="177"/>
      <c r="I61" s="177"/>
      <c r="J61" s="177"/>
      <c r="K61" s="177"/>
      <c r="L61" s="177"/>
      <c r="M61" s="177"/>
      <c r="N61" s="177"/>
      <c r="O61" s="177"/>
      <c r="P61" s="177"/>
      <c r="Q61" s="177"/>
    </row>
  </sheetData>
  <sheetProtection selectLockedCells="1"/>
  <mergeCells count="98">
    <mergeCell ref="B16:D16"/>
    <mergeCell ref="B17:D17"/>
    <mergeCell ref="B21:D21"/>
    <mergeCell ref="B22:D22"/>
    <mergeCell ref="B18:D18"/>
    <mergeCell ref="B20:D20"/>
    <mergeCell ref="B19:D19"/>
    <mergeCell ref="A2:J2"/>
    <mergeCell ref="A47:E47"/>
    <mergeCell ref="I47:K47"/>
    <mergeCell ref="I48:K48"/>
    <mergeCell ref="L47:N47"/>
    <mergeCell ref="L48:N48"/>
    <mergeCell ref="D6:G6"/>
    <mergeCell ref="I6:K6"/>
    <mergeCell ref="L6:N6"/>
    <mergeCell ref="B10:D10"/>
    <mergeCell ref="F10:H10"/>
    <mergeCell ref="I10:K10"/>
    <mergeCell ref="L10:N10"/>
    <mergeCell ref="B24:D24"/>
    <mergeCell ref="B25:D25"/>
    <mergeCell ref="B38:D38"/>
    <mergeCell ref="D4:G4"/>
    <mergeCell ref="I4:K4"/>
    <mergeCell ref="L4:N4"/>
    <mergeCell ref="O4:Q4"/>
    <mergeCell ref="D5:G5"/>
    <mergeCell ref="I5:K5"/>
    <mergeCell ref="L5:N5"/>
    <mergeCell ref="O5:Q5"/>
    <mergeCell ref="O6:Q6"/>
    <mergeCell ref="E7:G7"/>
    <mergeCell ref="I7:K7"/>
    <mergeCell ref="L7:N7"/>
    <mergeCell ref="O7:Q7"/>
    <mergeCell ref="B11:D11"/>
    <mergeCell ref="F11:H11"/>
    <mergeCell ref="I11:K11"/>
    <mergeCell ref="L11:N11"/>
    <mergeCell ref="O11:Q11"/>
    <mergeCell ref="B12:D12"/>
    <mergeCell ref="F12:H12"/>
    <mergeCell ref="I12:K12"/>
    <mergeCell ref="L12:N12"/>
    <mergeCell ref="O12:Q12"/>
    <mergeCell ref="O10:Q10"/>
    <mergeCell ref="E8:G8"/>
    <mergeCell ref="I8:K8"/>
    <mergeCell ref="L8:N8"/>
    <mergeCell ref="O8:Q8"/>
    <mergeCell ref="A9:Q9"/>
    <mergeCell ref="O13:Q13"/>
    <mergeCell ref="B14:D14"/>
    <mergeCell ref="G14:H14"/>
    <mergeCell ref="J14:K14"/>
    <mergeCell ref="M14:N14"/>
    <mergeCell ref="P14:Q14"/>
    <mergeCell ref="B13:D13"/>
    <mergeCell ref="F13:H13"/>
    <mergeCell ref="I13:K13"/>
    <mergeCell ref="L13:N13"/>
    <mergeCell ref="B37:D37"/>
    <mergeCell ref="B32:D32"/>
    <mergeCell ref="B33:D33"/>
    <mergeCell ref="U25:V25"/>
    <mergeCell ref="B26:D26"/>
    <mergeCell ref="B34:D34"/>
    <mergeCell ref="B35:D35"/>
    <mergeCell ref="B36:D36"/>
    <mergeCell ref="B28:D28"/>
    <mergeCell ref="B29:D29"/>
    <mergeCell ref="B30:D30"/>
    <mergeCell ref="B31:D31"/>
    <mergeCell ref="S25:T25"/>
    <mergeCell ref="B27:D27"/>
    <mergeCell ref="F46:H46"/>
    <mergeCell ref="I46:K46"/>
    <mergeCell ref="L46:N46"/>
    <mergeCell ref="F50:H50"/>
    <mergeCell ref="I50:K50"/>
    <mergeCell ref="L50:N50"/>
    <mergeCell ref="A44:D44"/>
    <mergeCell ref="A56:Q56"/>
    <mergeCell ref="A61:Q61"/>
    <mergeCell ref="A51:Q51"/>
    <mergeCell ref="A53:Q55"/>
    <mergeCell ref="A57:XFD57"/>
    <mergeCell ref="A58:Q58"/>
    <mergeCell ref="A59:Q59"/>
    <mergeCell ref="A60:Q60"/>
    <mergeCell ref="O46:Q50"/>
    <mergeCell ref="A46:E46"/>
    <mergeCell ref="A49:E49"/>
    <mergeCell ref="A50:E50"/>
    <mergeCell ref="L49:N49"/>
    <mergeCell ref="I49:K49"/>
    <mergeCell ref="A48:E48"/>
  </mergeCells>
  <dataValidations count="1">
    <dataValidation type="list" allowBlank="1" showInputMessage="1" showErrorMessage="1" promptTitle="101f_Règlement interne de l’OFCL" prompt="La sélection se fait selon les dispositions de la directive, en particulier selon l’annexe 2" sqref="A2:J2" xr:uid="{00000000-0002-0000-0000-000000000000}">
      <formula1>"Veuillez sélectionner, Comparaison des offres et proposition d’adjudication, Comparaison des offres - annexe à la proposition d’adjudication"</formula1>
    </dataValidation>
  </dataValidations>
  <printOptions horizontalCentered="1" gridLines="1"/>
  <pageMargins left="0.19685039370078741" right="0.27559055118110237" top="0.19685039370078741" bottom="0.19685039370078741" header="0" footer="0"/>
  <pageSetup paperSize="9" scale="85" orientation="landscape" r:id="rId1"/>
  <headerFooter alignWithMargins="0">
    <oddFooter>&amp;L&amp;6K1P41_F22f_comparaison d'offres, 01.10.2023, V1.9, PM&amp;R&amp;6Page &amp;P</oddFooter>
  </headerFooter>
  <rowBreaks count="1" manualBreakCount="1">
    <brk id="55" max="16383" man="1"/>
  </rowBreaks>
  <customProperties>
    <customPr name="EpmWorksheetKeyString_GUID" r:id="rId2"/>
  </customProperties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6441" r:id="rId5" name="Check Box 9">
              <controlPr defaultSize="0" autoFill="0" autoLine="0" autoPict="0">
                <anchor moveWithCells="1">
                  <from>
                    <xdr:col>3</xdr:col>
                    <xdr:colOff>180975</xdr:colOff>
                    <xdr:row>52</xdr:row>
                    <xdr:rowOff>66675</xdr:rowOff>
                  </from>
                  <to>
                    <xdr:col>4</xdr:col>
                    <xdr:colOff>161925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42" r:id="rId6" name="Check Box 10">
              <controlPr defaultSize="0" autoFill="0" autoLine="0" autoPict="0">
                <anchor moveWithCells="1">
                  <from>
                    <xdr:col>11</xdr:col>
                    <xdr:colOff>19050</xdr:colOff>
                    <xdr:row>52</xdr:row>
                    <xdr:rowOff>266700</xdr:rowOff>
                  </from>
                  <to>
                    <xdr:col>14</xdr:col>
                    <xdr:colOff>28575</xdr:colOff>
                    <xdr:row>54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43" r:id="rId7" name="Check Box 11">
              <controlPr defaultSize="0" autoFill="0" autoLine="0" autoPict="0">
                <anchor moveWithCells="1">
                  <from>
                    <xdr:col>14</xdr:col>
                    <xdr:colOff>85725</xdr:colOff>
                    <xdr:row>53</xdr:row>
                    <xdr:rowOff>0</xdr:rowOff>
                  </from>
                  <to>
                    <xdr:col>16</xdr:col>
                    <xdr:colOff>1028700</xdr:colOff>
                    <xdr:row>54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44" r:id="rId8" name="Check Box 12">
              <controlPr defaultSize="0" autoFill="0" autoLine="0" autoPict="0">
                <anchor moveWithCells="1">
                  <from>
                    <xdr:col>5</xdr:col>
                    <xdr:colOff>190500</xdr:colOff>
                    <xdr:row>52</xdr:row>
                    <xdr:rowOff>57150</xdr:rowOff>
                  </from>
                  <to>
                    <xdr:col>7</xdr:col>
                    <xdr:colOff>857250</xdr:colOff>
                    <xdr:row>53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45" r:id="rId9" name="Check Box 13">
              <controlPr defaultSize="0" autoFill="0" autoLine="0" autoPict="0">
                <anchor moveWithCells="1">
                  <from>
                    <xdr:col>8</xdr:col>
                    <xdr:colOff>123825</xdr:colOff>
                    <xdr:row>52</xdr:row>
                    <xdr:rowOff>47625</xdr:rowOff>
                  </from>
                  <to>
                    <xdr:col>11</xdr:col>
                    <xdr:colOff>66675</xdr:colOff>
                    <xdr:row>52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46" r:id="rId10" name="Check Box 14">
              <controlPr defaultSize="0" autoFill="0" autoLine="0" autoPict="0">
                <anchor moveWithCells="1">
                  <from>
                    <xdr:col>11</xdr:col>
                    <xdr:colOff>19050</xdr:colOff>
                    <xdr:row>52</xdr:row>
                    <xdr:rowOff>38100</xdr:rowOff>
                  </from>
                  <to>
                    <xdr:col>13</xdr:col>
                    <xdr:colOff>933450</xdr:colOff>
                    <xdr:row>52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47" r:id="rId11" name="Check Box 15">
              <controlPr defaultSize="0" autoFill="0" autoLine="0" autoPict="0">
                <anchor moveWithCells="1">
                  <from>
                    <xdr:col>14</xdr:col>
                    <xdr:colOff>76200</xdr:colOff>
                    <xdr:row>52</xdr:row>
                    <xdr:rowOff>38100</xdr:rowOff>
                  </from>
                  <to>
                    <xdr:col>16</xdr:col>
                    <xdr:colOff>1019175</xdr:colOff>
                    <xdr:row>52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48" r:id="rId12" name="Check Box 16">
              <controlPr defaultSize="0" autoFill="0" autoLine="0" autoPict="0">
                <anchor moveWithCells="1">
                  <from>
                    <xdr:col>5</xdr:col>
                    <xdr:colOff>190500</xdr:colOff>
                    <xdr:row>52</xdr:row>
                    <xdr:rowOff>266700</xdr:rowOff>
                  </from>
                  <to>
                    <xdr:col>7</xdr:col>
                    <xdr:colOff>1076325</xdr:colOff>
                    <xdr:row>54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49" r:id="rId13" name="Check Box 17">
              <controlPr defaultSize="0" autoFill="0" autoLine="0" autoPict="0">
                <anchor moveWithCells="1">
                  <from>
                    <xdr:col>8</xdr:col>
                    <xdr:colOff>133350</xdr:colOff>
                    <xdr:row>52</xdr:row>
                    <xdr:rowOff>257175</xdr:rowOff>
                  </from>
                  <to>
                    <xdr:col>11</xdr:col>
                    <xdr:colOff>9525</xdr:colOff>
                    <xdr:row>54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6461" r:id="rId14" name="Check Box 29">
              <controlPr defaultSize="0" autoFill="0" autoLine="0" autoPict="0">
                <anchor moveWithCells="1">
                  <from>
                    <xdr:col>3</xdr:col>
                    <xdr:colOff>190500</xdr:colOff>
                    <xdr:row>52</xdr:row>
                    <xdr:rowOff>266700</xdr:rowOff>
                  </from>
                  <to>
                    <xdr:col>4</xdr:col>
                    <xdr:colOff>66675</xdr:colOff>
                    <xdr:row>54</xdr:row>
                    <xdr:rowOff>209550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Auswertung 1</vt:lpstr>
      <vt:lpstr>'Auswertung 1'!Druckbereich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Glanzmann Hans-Peter</dc:creator>
  <cp:lastModifiedBy>Sandra Jenni</cp:lastModifiedBy>
  <cp:lastPrinted>2023-09-27T06:28:22Z</cp:lastPrinted>
  <dcterms:created xsi:type="dcterms:W3CDTF">1999-09-08T05:14:21Z</dcterms:created>
  <dcterms:modified xsi:type="dcterms:W3CDTF">2023-09-27T06:28:26Z</dcterms:modified>
</cp:coreProperties>
</file>